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8475" windowHeight="6150" activeTab="0"/>
  </bookViews>
  <sheets>
    <sheet name="Timesheet" sheetId="1" r:id="rId1"/>
    <sheet name="Sheet1" sheetId="2" r:id="rId2"/>
    <sheet name="WT" sheetId="3" r:id="rId3"/>
  </sheets>
  <definedNames>
    <definedName name="_0300_Annual_Leave">'WT'!$A$17:$A$29</definedName>
    <definedName name="a1...af">'WT'!#REF!</definedName>
    <definedName name="AdditionalHrs">'WT'!$A$5:$A$13</definedName>
    <definedName name="Leave">'WT'!$A$17:$A$31</definedName>
    <definedName name="leave091107">'WT'!$A$17:$A$32</definedName>
    <definedName name="_xlnm.Print_Area" localSheetId="0">'Timesheet'!$A$1:$AF$58</definedName>
    <definedName name="Time">'WT'!$A$1:$A$13</definedName>
    <definedName name="timecodes">'WT'!$A$1:$A$9</definedName>
  </definedNames>
  <calcPr fullCalcOnLoad="1"/>
</workbook>
</file>

<file path=xl/sharedStrings.xml><?xml version="1.0" encoding="utf-8"?>
<sst xmlns="http://schemas.openxmlformats.org/spreadsheetml/2006/main" count="198" uniqueCount="80">
  <si>
    <t>Saturday</t>
  </si>
  <si>
    <t>Sunday</t>
  </si>
  <si>
    <t>Monday</t>
  </si>
  <si>
    <t>Tuesday</t>
  </si>
  <si>
    <t>Wednesday</t>
  </si>
  <si>
    <t>Thursday</t>
  </si>
  <si>
    <t>Friday</t>
  </si>
  <si>
    <t>Start</t>
  </si>
  <si>
    <t>Stop</t>
  </si>
  <si>
    <t>BI-WEEKLY TIME</t>
  </si>
  <si>
    <t>Manager's Name</t>
  </si>
  <si>
    <t>Employee's Name</t>
  </si>
  <si>
    <t>Entered By</t>
  </si>
  <si>
    <t>Approved By</t>
  </si>
  <si>
    <t>_____________________________________________________</t>
  </si>
  <si>
    <t>HOLIDAY</t>
  </si>
  <si>
    <t>0100 Reg. Hours Worked</t>
  </si>
  <si>
    <t>0102 Hours Worked - OT Comp</t>
  </si>
  <si>
    <t>0240 Call In Time</t>
  </si>
  <si>
    <t>0255 Standby OT 0.25</t>
  </si>
  <si>
    <t>0290 Worked Break</t>
  </si>
  <si>
    <t>0300 Annual Leave</t>
  </si>
  <si>
    <t>0310 Sick Leave</t>
  </si>
  <si>
    <t>0314 Sick Bereavement</t>
  </si>
  <si>
    <t>0320 Personal Leave</t>
  </si>
  <si>
    <t>0330 Compensatory Leave</t>
  </si>
  <si>
    <t>0510 Approved Absence (Unpaid)</t>
  </si>
  <si>
    <t>TOTAL TIME WORKED</t>
  </si>
  <si>
    <t>TOTAL LEAVE</t>
  </si>
  <si>
    <t>TIME &amp; LEAVE  GRAND TOTAL</t>
  </si>
  <si>
    <t>TIME</t>
  </si>
  <si>
    <t>Calculation</t>
  </si>
  <si>
    <t>Hours</t>
  </si>
  <si>
    <t>0100 Reg Hours Worked</t>
  </si>
  <si>
    <t>_________________________________</t>
  </si>
  <si>
    <t>Date</t>
  </si>
  <si>
    <t>For Period</t>
  </si>
  <si>
    <t>TO</t>
  </si>
  <si>
    <t>TOTAL</t>
  </si>
  <si>
    <t>GRAND</t>
  </si>
  <si>
    <t>0318 Sick Leave Med Appt</t>
  </si>
  <si>
    <t>0340 Civil Leave</t>
  </si>
  <si>
    <t>0342 Administrative Leave</t>
  </si>
  <si>
    <t>0344 Military Leave</t>
  </si>
  <si>
    <t>0350 Deferred Holiday</t>
  </si>
  <si>
    <t>_______________________________________________________________</t>
  </si>
  <si>
    <t>0257 Court Time</t>
  </si>
  <si>
    <t>WORKED HOLIDAY</t>
  </si>
  <si>
    <t>Overtime Hours Worked</t>
  </si>
  <si>
    <t>DATE</t>
  </si>
  <si>
    <t>Adjustment for Pay Period</t>
  </si>
  <si>
    <t>Weekly</t>
  </si>
  <si>
    <t>Total</t>
  </si>
  <si>
    <t xml:space="preserve">GRAND </t>
  </si>
  <si>
    <t>0640 Sick Leave (Unpaid)</t>
  </si>
  <si>
    <t>0000 Meal Period</t>
  </si>
  <si>
    <t>0000 MEAL PERIOD</t>
  </si>
  <si>
    <t>Payroll use only:</t>
  </si>
  <si>
    <t>0100 Reg Salary</t>
  </si>
  <si>
    <t>0210 Overtime 1.0</t>
  </si>
  <si>
    <t>0215 Overtime 1.5</t>
  </si>
  <si>
    <t>0220 Overtime 2.0</t>
  </si>
  <si>
    <t>Call/Court Time - (3 hours)</t>
  </si>
  <si>
    <t>1.0 Shift Dif</t>
  </si>
  <si>
    <t>1.5 Shift Dif</t>
  </si>
  <si>
    <t>2.0 Shift Dif</t>
  </si>
  <si>
    <t>0205 Holiday 0.5</t>
  </si>
  <si>
    <t>Leave</t>
  </si>
  <si>
    <t>Unpaid Leave</t>
  </si>
  <si>
    <t>Grand Total</t>
  </si>
  <si>
    <t>Week Total</t>
  </si>
  <si>
    <r>
      <t>LEAVE</t>
    </r>
    <r>
      <rPr>
        <b/>
        <i/>
        <sz val="16"/>
        <color indexed="12"/>
        <rFont val="Arial"/>
        <family val="2"/>
      </rPr>
      <t>*</t>
    </r>
  </si>
  <si>
    <r>
      <t>0312 Sick Family</t>
    </r>
    <r>
      <rPr>
        <b/>
        <sz val="10"/>
        <color indexed="12"/>
        <rFont val="Arial"/>
        <family val="2"/>
      </rPr>
      <t>*</t>
    </r>
  </si>
  <si>
    <t>* If Administrative Leave please indicate reason for leave:</t>
  </si>
  <si>
    <t>NORMAL WORK SCHEDULE</t>
  </si>
  <si>
    <t>*If Sick Family or Sick Bereavement Leave, please indicate relationship:</t>
  </si>
  <si>
    <t>ADDITIONAL HOURS</t>
  </si>
  <si>
    <t>0102 Worked Meal Period - Comp</t>
  </si>
  <si>
    <t>0290 Worked Meal Period - OT</t>
  </si>
  <si>
    <t>COACHES Non Service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</si>
</sst>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h:mm;@"/>
    <numFmt numFmtId="166" formatCode="[$-409]h:mm\ AM/PM;@"/>
    <numFmt numFmtId="167" formatCode="00000\-0000"/>
    <numFmt numFmtId="168" formatCode="hh:mm"/>
    <numFmt numFmtId="169" formatCode="[$-409]dddd\,\ mmmm\ dd\,\ yyyy"/>
    <numFmt numFmtId="170" formatCode="m/d/yy;@"/>
    <numFmt numFmtId="171" formatCode="mm/dd/yy;@"/>
  </numFmts>
  <fonts count="5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color indexed="23"/>
      <name val="Arial"/>
      <family val="0"/>
    </font>
    <font>
      <b/>
      <sz val="12"/>
      <color indexed="23"/>
      <name val="Arial"/>
      <family val="0"/>
    </font>
    <font>
      <b/>
      <sz val="10"/>
      <color indexed="23"/>
      <name val="Arial"/>
      <family val="2"/>
    </font>
    <font>
      <sz val="7"/>
      <color indexed="23"/>
      <name val="Arial"/>
      <family val="2"/>
    </font>
    <font>
      <b/>
      <sz val="7"/>
      <color indexed="23"/>
      <name val="Arial"/>
      <family val="2"/>
    </font>
    <font>
      <sz val="14"/>
      <name val="Arial"/>
      <family val="0"/>
    </font>
    <font>
      <b/>
      <sz val="14"/>
      <name val="Arial"/>
      <family val="0"/>
    </font>
    <font>
      <b/>
      <sz val="10"/>
      <color indexed="12"/>
      <name val="Arial"/>
      <family val="2"/>
    </font>
    <font>
      <b/>
      <i/>
      <sz val="16"/>
      <color indexed="12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sz val="8"/>
      <name val="Arial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 style="thin"/>
      <top style="medium"/>
      <bottom style="thin"/>
    </border>
    <border>
      <left style="thin"/>
      <right style="thick"/>
      <top style="medium"/>
      <bottom style="thin"/>
    </border>
    <border>
      <left style="medium"/>
      <right>
        <color indexed="63"/>
      </right>
      <top style="thick"/>
      <bottom style="medium"/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 style="medium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thick"/>
      <top style="medium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ck"/>
      <bottom style="thick"/>
    </border>
    <border>
      <left style="thick"/>
      <right style="thick"/>
      <top style="thin"/>
      <bottom style="thick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medium"/>
      <bottom style="thick"/>
    </border>
    <border>
      <left style="medium"/>
      <right style="thick"/>
      <top style="medium"/>
      <bottom style="thin"/>
    </border>
    <border>
      <left style="medium"/>
      <right style="thick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ck"/>
      <top style="double"/>
      <bottom style="double"/>
    </border>
    <border>
      <left style="thick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>
      <alignment/>
    </xf>
    <xf numFmtId="0" fontId="4" fillId="34" borderId="0" xfId="0" applyFont="1" applyFill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8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 applyProtection="1">
      <alignment/>
      <protection/>
    </xf>
    <xf numFmtId="49" fontId="0" fillId="33" borderId="0" xfId="0" applyNumberFormat="1" applyFill="1" applyAlignment="1" applyProtection="1">
      <alignment/>
      <protection/>
    </xf>
    <xf numFmtId="49" fontId="0" fillId="0" borderId="0" xfId="0" applyNumberFormat="1" applyAlignment="1" applyProtection="1">
      <alignment horizontal="center"/>
      <protection/>
    </xf>
    <xf numFmtId="49" fontId="4" fillId="34" borderId="0" xfId="0" applyNumberFormat="1" applyFont="1" applyFill="1" applyAlignment="1" applyProtection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 horizontal="center"/>
      <protection/>
    </xf>
    <xf numFmtId="2" fontId="4" fillId="34" borderId="0" xfId="0" applyNumberFormat="1" applyFont="1" applyFill="1" applyAlignment="1" applyProtection="1">
      <alignment/>
      <protection/>
    </xf>
    <xf numFmtId="49" fontId="0" fillId="0" borderId="10" xfId="0" applyNumberFormat="1" applyFont="1" applyBorder="1" applyAlignment="1" applyProtection="1">
      <alignment horizontal="center"/>
      <protection locked="0"/>
    </xf>
    <xf numFmtId="49" fontId="0" fillId="0" borderId="11" xfId="0" applyNumberFormat="1" applyFont="1" applyBorder="1" applyAlignment="1" applyProtection="1">
      <alignment horizontal="center"/>
      <protection locked="0"/>
    </xf>
    <xf numFmtId="49" fontId="0" fillId="0" borderId="12" xfId="0" applyNumberFormat="1" applyFont="1" applyBorder="1" applyAlignment="1" applyProtection="1">
      <alignment horizontal="center"/>
      <protection locked="0"/>
    </xf>
    <xf numFmtId="49" fontId="0" fillId="0" borderId="12" xfId="0" applyNumberFormat="1" applyBorder="1" applyAlignment="1" applyProtection="1">
      <alignment horizontal="center"/>
      <protection locked="0"/>
    </xf>
    <xf numFmtId="49" fontId="0" fillId="0" borderId="11" xfId="0" applyNumberFormat="1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49" fontId="0" fillId="0" borderId="13" xfId="0" applyNumberFormat="1" applyBorder="1" applyAlignment="1" applyProtection="1">
      <alignment horizontal="center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49" fontId="0" fillId="0" borderId="15" xfId="0" applyNumberFormat="1" applyBorder="1" applyAlignment="1" applyProtection="1">
      <alignment horizontal="center"/>
      <protection locked="0"/>
    </xf>
    <xf numFmtId="49" fontId="0" fillId="0" borderId="16" xfId="0" applyNumberFormat="1" applyBorder="1" applyAlignment="1" applyProtection="1">
      <alignment horizontal="center"/>
      <protection locked="0"/>
    </xf>
    <xf numFmtId="49" fontId="0" fillId="0" borderId="17" xfId="0" applyNumberFormat="1" applyBorder="1" applyAlignment="1" applyProtection="1">
      <alignment horizontal="center"/>
      <protection locked="0"/>
    </xf>
    <xf numFmtId="49" fontId="0" fillId="0" borderId="18" xfId="0" applyNumberFormat="1" applyBorder="1" applyAlignment="1" applyProtection="1">
      <alignment horizontal="center"/>
      <protection locked="0"/>
    </xf>
    <xf numFmtId="49" fontId="0" fillId="0" borderId="19" xfId="0" applyNumberFormat="1" applyBorder="1" applyAlignment="1" applyProtection="1">
      <alignment horizontal="center"/>
      <protection locked="0"/>
    </xf>
    <xf numFmtId="49" fontId="0" fillId="0" borderId="20" xfId="0" applyNumberFormat="1" applyBorder="1" applyAlignment="1" applyProtection="1">
      <alignment horizontal="center"/>
      <protection locked="0"/>
    </xf>
    <xf numFmtId="49" fontId="0" fillId="0" borderId="21" xfId="0" applyNumberForma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0" xfId="0" applyAlignment="1" applyProtection="1" quotePrefix="1">
      <alignment horizontal="left"/>
      <protection/>
    </xf>
    <xf numFmtId="165" fontId="0" fillId="0" borderId="0" xfId="0" applyNumberForma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" fillId="0" borderId="24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165" fontId="0" fillId="0" borderId="26" xfId="0" applyNumberFormat="1" applyBorder="1" applyAlignment="1" applyProtection="1">
      <alignment horizontal="center"/>
      <protection/>
    </xf>
    <xf numFmtId="2" fontId="0" fillId="33" borderId="27" xfId="0" applyNumberFormat="1" applyFill="1" applyBorder="1" applyAlignment="1" applyProtection="1">
      <alignment horizontal="center"/>
      <protection/>
    </xf>
    <xf numFmtId="2" fontId="0" fillId="0" borderId="28" xfId="0" applyNumberFormat="1" applyBorder="1" applyAlignment="1" applyProtection="1">
      <alignment horizontal="center"/>
      <protection/>
    </xf>
    <xf numFmtId="2" fontId="0" fillId="0" borderId="29" xfId="0" applyNumberFormat="1" applyBorder="1" applyAlignment="1" applyProtection="1">
      <alignment horizontal="center"/>
      <protection/>
    </xf>
    <xf numFmtId="2" fontId="0" fillId="33" borderId="30" xfId="0" applyNumberForma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31" xfId="0" applyFont="1" applyBorder="1" applyAlignment="1" applyProtection="1">
      <alignment/>
      <protection/>
    </xf>
    <xf numFmtId="165" fontId="0" fillId="0" borderId="28" xfId="0" applyNumberFormat="1" applyBorder="1" applyAlignment="1" applyProtection="1">
      <alignment horizontal="center"/>
      <protection/>
    </xf>
    <xf numFmtId="165" fontId="0" fillId="0" borderId="29" xfId="0" applyNumberFormat="1" applyBorder="1" applyAlignment="1" applyProtection="1">
      <alignment horizontal="center"/>
      <protection/>
    </xf>
    <xf numFmtId="0" fontId="1" fillId="0" borderId="32" xfId="0" applyFont="1" applyBorder="1" applyAlignment="1" applyProtection="1">
      <alignment wrapText="1"/>
      <protection/>
    </xf>
    <xf numFmtId="0" fontId="1" fillId="0" borderId="0" xfId="0" applyFont="1" applyAlignment="1" applyProtection="1">
      <alignment/>
      <protection/>
    </xf>
    <xf numFmtId="49" fontId="0" fillId="0" borderId="33" xfId="0" applyNumberFormat="1" applyFont="1" applyBorder="1" applyAlignment="1" applyProtection="1">
      <alignment horizontal="center"/>
      <protection locked="0"/>
    </xf>
    <xf numFmtId="49" fontId="0" fillId="0" borderId="34" xfId="0" applyNumberFormat="1" applyFont="1" applyBorder="1" applyAlignment="1" applyProtection="1">
      <alignment horizontal="center"/>
      <protection locked="0"/>
    </xf>
    <xf numFmtId="0" fontId="2" fillId="0" borderId="35" xfId="0" applyFont="1" applyBorder="1" applyAlignment="1" applyProtection="1">
      <alignment horizontal="center"/>
      <protection/>
    </xf>
    <xf numFmtId="2" fontId="1" fillId="34" borderId="3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4" fillId="33" borderId="36" xfId="0" applyNumberFormat="1" applyFont="1" applyFill="1" applyBorder="1" applyAlignment="1" applyProtection="1">
      <alignment horizontal="center"/>
      <protection/>
    </xf>
    <xf numFmtId="2" fontId="8" fillId="34" borderId="36" xfId="0" applyNumberFormat="1" applyFont="1" applyFill="1" applyBorder="1" applyAlignment="1" applyProtection="1">
      <alignment horizontal="center"/>
      <protection/>
    </xf>
    <xf numFmtId="2" fontId="8" fillId="34" borderId="32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Alignment="1" applyProtection="1">
      <alignment horizontal="center"/>
      <protection/>
    </xf>
    <xf numFmtId="2" fontId="7" fillId="0" borderId="0" xfId="0" applyNumberFormat="1" applyFont="1" applyAlignment="1" applyProtection="1">
      <alignment/>
      <protection/>
    </xf>
    <xf numFmtId="2" fontId="0" fillId="0" borderId="0" xfId="0" applyNumberFormat="1" applyBorder="1" applyAlignment="1">
      <alignment horizontal="center"/>
    </xf>
    <xf numFmtId="2" fontId="4" fillId="33" borderId="37" xfId="0" applyNumberFormat="1" applyFont="1" applyFill="1" applyBorder="1" applyAlignment="1" applyProtection="1">
      <alignment horizontal="center"/>
      <protection/>
    </xf>
    <xf numFmtId="2" fontId="4" fillId="33" borderId="38" xfId="0" applyNumberFormat="1" applyFont="1" applyFill="1" applyBorder="1" applyAlignment="1" applyProtection="1">
      <alignment horizontal="center"/>
      <protection/>
    </xf>
    <xf numFmtId="49" fontId="0" fillId="0" borderId="39" xfId="0" applyNumberFormat="1" applyFont="1" applyBorder="1" applyAlignment="1" applyProtection="1">
      <alignment horizontal="center"/>
      <protection locked="0"/>
    </xf>
    <xf numFmtId="49" fontId="0" fillId="0" borderId="40" xfId="0" applyNumberFormat="1" applyBorder="1" applyAlignment="1" applyProtection="1">
      <alignment horizontal="center"/>
      <protection locked="0"/>
    </xf>
    <xf numFmtId="49" fontId="0" fillId="0" borderId="41" xfId="0" applyNumberFormat="1" applyBorder="1" applyAlignment="1" applyProtection="1">
      <alignment horizontal="center"/>
      <protection locked="0"/>
    </xf>
    <xf numFmtId="165" fontId="1" fillId="0" borderId="16" xfId="0" applyNumberFormat="1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2" fontId="1" fillId="35" borderId="37" xfId="0" applyNumberFormat="1" applyFont="1" applyFill="1" applyBorder="1" applyAlignment="1" applyProtection="1">
      <alignment horizontal="center"/>
      <protection/>
    </xf>
    <xf numFmtId="49" fontId="0" fillId="0" borderId="42" xfId="0" applyNumberFormat="1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/>
      <protection locked="0"/>
    </xf>
    <xf numFmtId="49" fontId="0" fillId="0" borderId="11" xfId="0" applyNumberFormat="1" applyBorder="1" applyAlignment="1" applyProtection="1">
      <alignment/>
      <protection locked="0"/>
    </xf>
    <xf numFmtId="2" fontId="4" fillId="33" borderId="43" xfId="0" applyNumberFormat="1" applyFont="1" applyFill="1" applyBorder="1" applyAlignment="1" applyProtection="1">
      <alignment horizontal="center"/>
      <protection/>
    </xf>
    <xf numFmtId="2" fontId="4" fillId="33" borderId="44" xfId="0" applyNumberFormat="1" applyFont="1" applyFill="1" applyBorder="1" applyAlignment="1" applyProtection="1">
      <alignment horizontal="center"/>
      <protection/>
    </xf>
    <xf numFmtId="2" fontId="4" fillId="33" borderId="45" xfId="0" applyNumberFormat="1" applyFont="1" applyFill="1" applyBorder="1" applyAlignment="1" applyProtection="1">
      <alignment horizontal="center"/>
      <protection/>
    </xf>
    <xf numFmtId="0" fontId="9" fillId="0" borderId="46" xfId="0" applyFont="1" applyBorder="1" applyAlignment="1" applyProtection="1">
      <alignment/>
      <protection/>
    </xf>
    <xf numFmtId="165" fontId="9" fillId="0" borderId="46" xfId="0" applyNumberFormat="1" applyFont="1" applyBorder="1" applyAlignment="1" applyProtection="1">
      <alignment/>
      <protection/>
    </xf>
    <xf numFmtId="0" fontId="9" fillId="0" borderId="47" xfId="0" applyFont="1" applyBorder="1" applyAlignment="1" applyProtection="1">
      <alignment/>
      <protection/>
    </xf>
    <xf numFmtId="0" fontId="9" fillId="36" borderId="46" xfId="0" applyFont="1" applyFill="1" applyBorder="1" applyAlignment="1" applyProtection="1">
      <alignment/>
      <protection/>
    </xf>
    <xf numFmtId="165" fontId="9" fillId="36" borderId="46" xfId="0" applyNumberFormat="1" applyFont="1" applyFill="1" applyBorder="1" applyAlignment="1" applyProtection="1">
      <alignment/>
      <protection/>
    </xf>
    <xf numFmtId="0" fontId="9" fillId="36" borderId="47" xfId="0" applyFont="1" applyFill="1" applyBorder="1" applyAlignment="1" applyProtection="1">
      <alignment/>
      <protection/>
    </xf>
    <xf numFmtId="0" fontId="9" fillId="0" borderId="48" xfId="0" applyFont="1" applyBorder="1" applyAlignment="1" applyProtection="1">
      <alignment/>
      <protection/>
    </xf>
    <xf numFmtId="0" fontId="9" fillId="36" borderId="49" xfId="0" applyFont="1" applyFill="1" applyBorder="1" applyAlignment="1" applyProtection="1">
      <alignment/>
      <protection/>
    </xf>
    <xf numFmtId="0" fontId="9" fillId="0" borderId="49" xfId="0" applyFont="1" applyBorder="1" applyAlignment="1" applyProtection="1">
      <alignment/>
      <protection/>
    </xf>
    <xf numFmtId="0" fontId="9" fillId="0" borderId="50" xfId="0" applyFont="1" applyBorder="1" applyAlignment="1" applyProtection="1">
      <alignment/>
      <protection/>
    </xf>
    <xf numFmtId="165" fontId="0" fillId="36" borderId="46" xfId="0" applyNumberFormat="1" applyFill="1" applyBorder="1" applyAlignment="1" applyProtection="1">
      <alignment/>
      <protection/>
    </xf>
    <xf numFmtId="0" fontId="0" fillId="36" borderId="47" xfId="0" applyFill="1" applyBorder="1" applyAlignment="1" applyProtection="1">
      <alignment/>
      <protection/>
    </xf>
    <xf numFmtId="165" fontId="0" fillId="0" borderId="51" xfId="0" applyNumberFormat="1" applyBorder="1" applyAlignment="1" applyProtection="1">
      <alignment/>
      <protection/>
    </xf>
    <xf numFmtId="0" fontId="0" fillId="0" borderId="52" xfId="0" applyBorder="1" applyAlignment="1" applyProtection="1">
      <alignment/>
      <protection/>
    </xf>
    <xf numFmtId="0" fontId="0" fillId="36" borderId="46" xfId="0" applyFill="1" applyBorder="1" applyAlignment="1" applyProtection="1">
      <alignment/>
      <protection/>
    </xf>
    <xf numFmtId="0" fontId="0" fillId="0" borderId="51" xfId="0" applyBorder="1" applyAlignment="1" applyProtection="1">
      <alignment/>
      <protection/>
    </xf>
    <xf numFmtId="2" fontId="4" fillId="33" borderId="53" xfId="0" applyNumberFormat="1" applyFont="1" applyFill="1" applyBorder="1" applyAlignment="1" applyProtection="1">
      <alignment horizontal="center"/>
      <protection/>
    </xf>
    <xf numFmtId="0" fontId="9" fillId="0" borderId="54" xfId="0" applyFont="1" applyFill="1" applyBorder="1" applyAlignment="1" applyProtection="1">
      <alignment/>
      <protection/>
    </xf>
    <xf numFmtId="165" fontId="9" fillId="0" borderId="54" xfId="0" applyNumberFormat="1" applyFont="1" applyBorder="1" applyAlignment="1" applyProtection="1">
      <alignment/>
      <protection/>
    </xf>
    <xf numFmtId="0" fontId="9" fillId="0" borderId="55" xfId="0" applyFont="1" applyBorder="1" applyAlignment="1" applyProtection="1">
      <alignment/>
      <protection/>
    </xf>
    <xf numFmtId="0" fontId="9" fillId="0" borderId="54" xfId="0" applyFont="1" applyBorder="1" applyAlignment="1" applyProtection="1">
      <alignment/>
      <protection/>
    </xf>
    <xf numFmtId="0" fontId="10" fillId="36" borderId="23" xfId="0" applyFont="1" applyFill="1" applyBorder="1" applyAlignment="1" applyProtection="1">
      <alignment/>
      <protection/>
    </xf>
    <xf numFmtId="2" fontId="12" fillId="34" borderId="36" xfId="0" applyNumberFormat="1" applyFont="1" applyFill="1" applyBorder="1" applyAlignment="1" applyProtection="1">
      <alignment/>
      <protection/>
    </xf>
    <xf numFmtId="165" fontId="11" fillId="36" borderId="23" xfId="0" applyNumberFormat="1" applyFont="1" applyFill="1" applyBorder="1" applyAlignment="1" applyProtection="1">
      <alignment/>
      <protection/>
    </xf>
    <xf numFmtId="0" fontId="11" fillId="36" borderId="56" xfId="0" applyFont="1" applyFill="1" applyBorder="1" applyAlignment="1" applyProtection="1">
      <alignment/>
      <protection/>
    </xf>
    <xf numFmtId="0" fontId="11" fillId="36" borderId="23" xfId="0" applyFont="1" applyFill="1" applyBorder="1" applyAlignment="1" applyProtection="1">
      <alignment/>
      <protection/>
    </xf>
    <xf numFmtId="0" fontId="13" fillId="36" borderId="23" xfId="0" applyFont="1" applyFill="1" applyBorder="1" applyAlignment="1" applyProtection="1">
      <alignment/>
      <protection/>
    </xf>
    <xf numFmtId="0" fontId="13" fillId="36" borderId="56" xfId="0" applyFont="1" applyFill="1" applyBorder="1" applyAlignment="1" applyProtection="1">
      <alignment/>
      <protection/>
    </xf>
    <xf numFmtId="2" fontId="13" fillId="33" borderId="36" xfId="0" applyNumberFormat="1" applyFont="1" applyFill="1" applyBorder="1" applyAlignment="1" applyProtection="1">
      <alignment horizontal="center"/>
      <protection/>
    </xf>
    <xf numFmtId="0" fontId="9" fillId="36" borderId="44" xfId="0" applyFont="1" applyFill="1" applyBorder="1" applyAlignment="1" applyProtection="1">
      <alignment/>
      <protection/>
    </xf>
    <xf numFmtId="0" fontId="9" fillId="0" borderId="44" xfId="0" applyFont="1" applyBorder="1" applyAlignment="1" applyProtection="1">
      <alignment/>
      <protection/>
    </xf>
    <xf numFmtId="0" fontId="9" fillId="0" borderId="57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165" fontId="14" fillId="0" borderId="0" xfId="0" applyNumberFormat="1" applyFont="1" applyAlignment="1" applyProtection="1">
      <alignment/>
      <protection/>
    </xf>
    <xf numFmtId="2" fontId="14" fillId="0" borderId="0" xfId="0" applyNumberFormat="1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0" fontId="1" fillId="0" borderId="58" xfId="0" applyFont="1" applyBorder="1" applyAlignment="1" applyProtection="1">
      <alignment horizontal="left"/>
      <protection/>
    </xf>
    <xf numFmtId="0" fontId="1" fillId="0" borderId="59" xfId="0" applyFont="1" applyBorder="1" applyAlignment="1" applyProtection="1" quotePrefix="1">
      <alignment horizontal="left"/>
      <protection/>
    </xf>
    <xf numFmtId="0" fontId="1" fillId="0" borderId="60" xfId="0" applyFont="1" applyBorder="1" applyAlignment="1" applyProtection="1">
      <alignment horizontal="left"/>
      <protection/>
    </xf>
    <xf numFmtId="2" fontId="1" fillId="35" borderId="36" xfId="0" applyNumberFormat="1" applyFont="1" applyFill="1" applyBorder="1" applyAlignment="1" applyProtection="1">
      <alignment horizontal="center"/>
      <protection/>
    </xf>
    <xf numFmtId="2" fontId="0" fillId="35" borderId="43" xfId="0" applyNumberFormat="1" applyFont="1" applyFill="1" applyBorder="1" applyAlignment="1" applyProtection="1">
      <alignment horizontal="center"/>
      <protection/>
    </xf>
    <xf numFmtId="2" fontId="0" fillId="35" borderId="44" xfId="0" applyNumberFormat="1" applyFont="1" applyFill="1" applyBorder="1" applyAlignment="1" applyProtection="1">
      <alignment horizontal="center"/>
      <protection/>
    </xf>
    <xf numFmtId="2" fontId="0" fillId="35" borderId="45" xfId="0" applyNumberFormat="1" applyFont="1" applyFill="1" applyBorder="1" applyAlignment="1" applyProtection="1">
      <alignment horizontal="center"/>
      <protection/>
    </xf>
    <xf numFmtId="2" fontId="0" fillId="35" borderId="36" xfId="0" applyNumberFormat="1" applyFont="1" applyFill="1" applyBorder="1" applyAlignment="1" applyProtection="1">
      <alignment horizontal="center"/>
      <protection/>
    </xf>
    <xf numFmtId="2" fontId="0" fillId="0" borderId="61" xfId="0" applyNumberFormat="1" applyFont="1" applyFill="1" applyBorder="1" applyAlignment="1" applyProtection="1">
      <alignment horizontal="center"/>
      <protection/>
    </xf>
    <xf numFmtId="2" fontId="0" fillId="35" borderId="62" xfId="0" applyNumberFormat="1" applyFont="1" applyFill="1" applyBorder="1" applyAlignment="1" applyProtection="1">
      <alignment horizontal="center"/>
      <protection/>
    </xf>
    <xf numFmtId="2" fontId="0" fillId="34" borderId="53" xfId="0" applyNumberFormat="1" applyFont="1" applyFill="1" applyBorder="1" applyAlignment="1" applyProtection="1">
      <alignment horizontal="center"/>
      <protection/>
    </xf>
    <xf numFmtId="2" fontId="1" fillId="34" borderId="37" xfId="0" applyNumberFormat="1" applyFont="1" applyFill="1" applyBorder="1" applyAlignment="1" applyProtection="1">
      <alignment horizontal="center"/>
      <protection/>
    </xf>
    <xf numFmtId="2" fontId="0" fillId="34" borderId="62" xfId="0" applyNumberFormat="1" applyFont="1" applyFill="1" applyBorder="1" applyAlignment="1" applyProtection="1">
      <alignment horizontal="center"/>
      <protection/>
    </xf>
    <xf numFmtId="2" fontId="0" fillId="34" borderId="44" xfId="0" applyNumberFormat="1" applyFont="1" applyFill="1" applyBorder="1" applyAlignment="1" applyProtection="1">
      <alignment horizontal="center"/>
      <protection/>
    </xf>
    <xf numFmtId="2" fontId="0" fillId="34" borderId="45" xfId="0" applyNumberFormat="1" applyFont="1" applyFill="1" applyBorder="1" applyAlignment="1" applyProtection="1">
      <alignment horizontal="center"/>
      <protection/>
    </xf>
    <xf numFmtId="2" fontId="0" fillId="34" borderId="43" xfId="0" applyNumberFormat="1" applyFill="1" applyBorder="1" applyAlignment="1" applyProtection="1">
      <alignment horizontal="center"/>
      <protection/>
    </xf>
    <xf numFmtId="49" fontId="0" fillId="0" borderId="40" xfId="0" applyNumberFormat="1" applyFont="1" applyBorder="1" applyAlignment="1" applyProtection="1">
      <alignment horizontal="center"/>
      <protection locked="0"/>
    </xf>
    <xf numFmtId="49" fontId="0" fillId="0" borderId="41" xfId="0" applyNumberFormat="1" applyFont="1" applyBorder="1" applyAlignment="1" applyProtection="1">
      <alignment horizontal="center"/>
      <protection locked="0"/>
    </xf>
    <xf numFmtId="2" fontId="0" fillId="34" borderId="63" xfId="0" applyNumberFormat="1" applyFill="1" applyBorder="1" applyAlignment="1" applyProtection="1">
      <alignment horizontal="center"/>
      <protection/>
    </xf>
    <xf numFmtId="0" fontId="1" fillId="0" borderId="64" xfId="0" applyFont="1" applyBorder="1" applyAlignment="1" applyProtection="1" quotePrefix="1">
      <alignment horizontal="left"/>
      <protection/>
    </xf>
    <xf numFmtId="0" fontId="0" fillId="0" borderId="65" xfId="0" applyBorder="1" applyAlignment="1" applyProtection="1">
      <alignment/>
      <protection locked="0"/>
    </xf>
    <xf numFmtId="2" fontId="9" fillId="34" borderId="36" xfId="0" applyNumberFormat="1" applyFont="1" applyFill="1" applyBorder="1" applyAlignment="1" applyProtection="1">
      <alignment/>
      <protection/>
    </xf>
    <xf numFmtId="2" fontId="0" fillId="34" borderId="36" xfId="0" applyNumberFormat="1" applyFill="1" applyBorder="1" applyAlignment="1" applyProtection="1">
      <alignment/>
      <protection/>
    </xf>
    <xf numFmtId="2" fontId="12" fillId="35" borderId="36" xfId="0" applyNumberFormat="1" applyFont="1" applyFill="1" applyBorder="1" applyAlignment="1" applyProtection="1">
      <alignment/>
      <protection/>
    </xf>
    <xf numFmtId="2" fontId="9" fillId="35" borderId="36" xfId="0" applyNumberFormat="1" applyFont="1" applyFill="1" applyBorder="1" applyAlignment="1" applyProtection="1">
      <alignment/>
      <protection/>
    </xf>
    <xf numFmtId="2" fontId="10" fillId="33" borderId="36" xfId="0" applyNumberFormat="1" applyFont="1" applyFill="1" applyBorder="1" applyAlignment="1" applyProtection="1">
      <alignment horizontal="center"/>
      <protection/>
    </xf>
    <xf numFmtId="2" fontId="0" fillId="35" borderId="36" xfId="0" applyNumberFormat="1" applyFill="1" applyBorder="1" applyAlignment="1" applyProtection="1">
      <alignment/>
      <protection/>
    </xf>
    <xf numFmtId="49" fontId="0" fillId="0" borderId="19" xfId="0" applyNumberFormat="1" applyFont="1" applyBorder="1" applyAlignment="1" applyProtection="1">
      <alignment horizontal="center"/>
      <protection locked="0"/>
    </xf>
    <xf numFmtId="49" fontId="0" fillId="0" borderId="18" xfId="0" applyNumberFormat="1" applyFont="1" applyBorder="1" applyAlignment="1" applyProtection="1">
      <alignment horizontal="center"/>
      <protection locked="0"/>
    </xf>
    <xf numFmtId="49" fontId="0" fillId="0" borderId="21" xfId="0" applyNumberFormat="1" applyFont="1" applyBorder="1" applyAlignment="1" applyProtection="1">
      <alignment horizontal="center"/>
      <protection locked="0"/>
    </xf>
    <xf numFmtId="0" fontId="2" fillId="0" borderId="66" xfId="0" applyFont="1" applyBorder="1" applyAlignment="1" applyProtection="1">
      <alignment horizontal="center"/>
      <protection/>
    </xf>
    <xf numFmtId="49" fontId="0" fillId="0" borderId="67" xfId="0" applyNumberFormat="1" applyFont="1" applyBorder="1" applyAlignment="1" applyProtection="1">
      <alignment horizontal="center"/>
      <protection locked="0"/>
    </xf>
    <xf numFmtId="49" fontId="0" fillId="0" borderId="68" xfId="0" applyNumberFormat="1" applyFont="1" applyBorder="1" applyAlignment="1" applyProtection="1">
      <alignment horizontal="center"/>
      <protection locked="0"/>
    </xf>
    <xf numFmtId="0" fontId="18" fillId="0" borderId="0" xfId="0" applyFont="1" applyAlignment="1">
      <alignment/>
    </xf>
    <xf numFmtId="0" fontId="0" fillId="0" borderId="66" xfId="0" applyBorder="1" applyAlignment="1" applyProtection="1">
      <alignment/>
      <protection/>
    </xf>
    <xf numFmtId="0" fontId="16" fillId="0" borderId="0" xfId="0" applyFont="1" applyAlignment="1" applyProtection="1" quotePrefix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19" fillId="0" borderId="0" xfId="0" applyFont="1" applyAlignment="1" applyProtection="1" quotePrefix="1">
      <alignment horizontal="left"/>
      <protection/>
    </xf>
    <xf numFmtId="0" fontId="20" fillId="0" borderId="0" xfId="0" applyFont="1" applyAlignment="1" applyProtection="1">
      <alignment/>
      <protection/>
    </xf>
    <xf numFmtId="49" fontId="0" fillId="0" borderId="14" xfId="0" applyNumberFormat="1" applyFont="1" applyBorder="1" applyAlignment="1" applyProtection="1">
      <alignment horizontal="center"/>
      <protection locked="0"/>
    </xf>
    <xf numFmtId="49" fontId="0" fillId="0" borderId="15" xfId="0" applyNumberFormat="1" applyFont="1" applyBorder="1" applyAlignment="1" applyProtection="1">
      <alignment horizontal="center"/>
      <protection locked="0"/>
    </xf>
    <xf numFmtId="49" fontId="0" fillId="0" borderId="16" xfId="0" applyNumberFormat="1" applyFont="1" applyBorder="1" applyAlignment="1" applyProtection="1">
      <alignment horizontal="center"/>
      <protection locked="0"/>
    </xf>
    <xf numFmtId="2" fontId="0" fillId="35" borderId="53" xfId="0" applyNumberFormat="1" applyFont="1" applyFill="1" applyBorder="1" applyAlignment="1" applyProtection="1">
      <alignment horizontal="center"/>
      <protection/>
    </xf>
    <xf numFmtId="2" fontId="0" fillId="35" borderId="69" xfId="0" applyNumberFormat="1" applyFont="1" applyFill="1" applyBorder="1" applyAlignment="1" applyProtection="1">
      <alignment horizontal="center"/>
      <protection/>
    </xf>
    <xf numFmtId="2" fontId="4" fillId="33" borderId="69" xfId="0" applyNumberFormat="1" applyFont="1" applyFill="1" applyBorder="1" applyAlignment="1" applyProtection="1">
      <alignment horizontal="center"/>
      <protection/>
    </xf>
    <xf numFmtId="49" fontId="0" fillId="36" borderId="70" xfId="0" applyNumberFormat="1" applyFont="1" applyFill="1" applyBorder="1" applyAlignment="1" applyProtection="1">
      <alignment horizontal="center"/>
      <protection locked="0"/>
    </xf>
    <xf numFmtId="49" fontId="0" fillId="36" borderId="71" xfId="0" applyNumberFormat="1" applyFont="1" applyFill="1" applyBorder="1" applyAlignment="1" applyProtection="1">
      <alignment horizontal="center"/>
      <protection locked="0"/>
    </xf>
    <xf numFmtId="49" fontId="0" fillId="36" borderId="72" xfId="0" applyNumberFormat="1" applyFont="1" applyFill="1" applyBorder="1" applyAlignment="1" applyProtection="1">
      <alignment horizontal="center"/>
      <protection locked="0"/>
    </xf>
    <xf numFmtId="2" fontId="0" fillId="36" borderId="69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36" borderId="73" xfId="0" applyFont="1" applyFill="1" applyBorder="1" applyAlignment="1" applyProtection="1">
      <alignment/>
      <protection/>
    </xf>
    <xf numFmtId="49" fontId="0" fillId="0" borderId="20" xfId="0" applyNumberFormat="1" applyFont="1" applyBorder="1" applyAlignment="1" applyProtection="1">
      <alignment horizontal="center"/>
      <protection locked="0"/>
    </xf>
    <xf numFmtId="2" fontId="4" fillId="0" borderId="74" xfId="0" applyNumberFormat="1" applyFont="1" applyFill="1" applyBorder="1" applyAlignment="1" applyProtection="1">
      <alignment horizontal="center"/>
      <protection/>
    </xf>
    <xf numFmtId="2" fontId="4" fillId="33" borderId="62" xfId="0" applyNumberFormat="1" applyFont="1" applyFill="1" applyBorder="1" applyAlignment="1" applyProtection="1">
      <alignment horizontal="center"/>
      <protection/>
    </xf>
    <xf numFmtId="2" fontId="4" fillId="33" borderId="57" xfId="0" applyNumberFormat="1" applyFont="1" applyFill="1" applyBorder="1" applyAlignment="1" applyProtection="1">
      <alignment horizontal="center"/>
      <protection/>
    </xf>
    <xf numFmtId="0" fontId="0" fillId="0" borderId="61" xfId="0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 locked="0"/>
    </xf>
    <xf numFmtId="0" fontId="0" fillId="0" borderId="61" xfId="0" applyBorder="1" applyAlignment="1" applyProtection="1">
      <alignment horizontal="center"/>
      <protection locked="0"/>
    </xf>
    <xf numFmtId="0" fontId="1" fillId="0" borderId="67" xfId="0" applyFont="1" applyBorder="1" applyAlignment="1" applyProtection="1">
      <alignment horizontal="center"/>
      <protection/>
    </xf>
    <xf numFmtId="0" fontId="1" fillId="0" borderId="68" xfId="0" applyFont="1" applyBorder="1" applyAlignment="1" applyProtection="1">
      <alignment horizontal="center"/>
      <protection/>
    </xf>
    <xf numFmtId="0" fontId="1" fillId="0" borderId="24" xfId="0" applyFont="1" applyBorder="1" applyAlignment="1" applyProtection="1">
      <alignment horizontal="center"/>
      <protection/>
    </xf>
    <xf numFmtId="170" fontId="0" fillId="0" borderId="24" xfId="0" applyNumberFormat="1" applyBorder="1" applyAlignment="1" applyProtection="1">
      <alignment horizontal="center"/>
      <protection/>
    </xf>
    <xf numFmtId="2" fontId="1" fillId="34" borderId="75" xfId="0" applyNumberFormat="1" applyFont="1" applyFill="1" applyBorder="1" applyAlignment="1" applyProtection="1">
      <alignment horizontal="center"/>
      <protection/>
    </xf>
    <xf numFmtId="2" fontId="1" fillId="34" borderId="76" xfId="0" applyNumberFormat="1" applyFont="1" applyFill="1" applyBorder="1" applyAlignment="1" applyProtection="1">
      <alignment horizontal="center"/>
      <protection/>
    </xf>
    <xf numFmtId="171" fontId="0" fillId="0" borderId="24" xfId="0" applyNumberFormat="1" applyBorder="1" applyAlignment="1" applyProtection="1">
      <alignment horizontal="center"/>
      <protection locked="0"/>
    </xf>
    <xf numFmtId="0" fontId="1" fillId="0" borderId="77" xfId="0" applyFont="1" applyBorder="1" applyAlignment="1" applyProtection="1">
      <alignment horizontal="center"/>
      <protection/>
    </xf>
    <xf numFmtId="0" fontId="1" fillId="0" borderId="78" xfId="0" applyFont="1" applyBorder="1" applyAlignment="1" applyProtection="1">
      <alignment horizontal="center"/>
      <protection/>
    </xf>
    <xf numFmtId="2" fontId="1" fillId="34" borderId="24" xfId="0" applyNumberFormat="1" applyFont="1" applyFill="1" applyBorder="1" applyAlignment="1" applyProtection="1">
      <alignment horizontal="center"/>
      <protection/>
    </xf>
    <xf numFmtId="170" fontId="0" fillId="0" borderId="0" xfId="0" applyNumberFormat="1" applyAlignment="1" applyProtection="1">
      <alignment horizontal="center"/>
      <protection locked="0"/>
    </xf>
    <xf numFmtId="0" fontId="5" fillId="0" borderId="66" xfId="0" applyFont="1" applyBorder="1" applyAlignment="1" applyProtection="1">
      <alignment horizontal="center"/>
      <protection/>
    </xf>
    <xf numFmtId="0" fontId="5" fillId="0" borderId="61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14" fontId="1" fillId="0" borderId="24" xfId="0" applyNumberFormat="1" applyFont="1" applyBorder="1" applyAlignment="1" applyProtection="1">
      <alignment horizontal="center"/>
      <protection/>
    </xf>
    <xf numFmtId="14" fontId="0" fillId="0" borderId="24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219075</xdr:colOff>
      <xdr:row>0</xdr:row>
      <xdr:rowOff>28575</xdr:rowOff>
    </xdr:from>
    <xdr:to>
      <xdr:col>29</xdr:col>
      <xdr:colOff>400050</xdr:colOff>
      <xdr:row>2</xdr:row>
      <xdr:rowOff>161925</xdr:rowOff>
    </xdr:to>
    <xdr:pic>
      <xdr:nvPicPr>
        <xdr:cNvPr id="1" name="Picture 3" descr="MU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30200" y="28575"/>
          <a:ext cx="28670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8"/>
  <sheetViews>
    <sheetView tabSelected="1" zoomScale="75" zoomScaleNormal="7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0" sqref="A40"/>
    </sheetView>
  </sheetViews>
  <sheetFormatPr defaultColWidth="9.140625" defaultRowHeight="18.75" customHeight="1"/>
  <cols>
    <col min="1" max="1" width="43.7109375" style="4" customWidth="1"/>
    <col min="2" max="2" width="6.28125" style="34" customWidth="1"/>
    <col min="3" max="3" width="6.8515625" style="4" customWidth="1"/>
    <col min="4" max="15" width="6.7109375" style="4" customWidth="1"/>
    <col min="16" max="16" width="7.7109375" style="13" bestFit="1" customWidth="1"/>
    <col min="17" max="30" width="6.7109375" style="4" customWidth="1"/>
    <col min="31" max="31" width="7.7109375" style="13" bestFit="1" customWidth="1"/>
    <col min="32" max="32" width="9.8515625" style="63" bestFit="1" customWidth="1"/>
    <col min="33" max="16384" width="9.140625" style="4" customWidth="1"/>
  </cols>
  <sheetData>
    <row r="1" spans="1:20" ht="23.25" customHeight="1" thickBot="1">
      <c r="A1" s="33" t="s">
        <v>11</v>
      </c>
      <c r="B1" s="176"/>
      <c r="C1" s="176"/>
      <c r="D1" s="176"/>
      <c r="E1" s="176"/>
      <c r="F1" s="176"/>
      <c r="G1" s="176"/>
      <c r="H1" s="176"/>
      <c r="I1" s="176"/>
      <c r="J1" s="176"/>
      <c r="K1" s="175" t="s">
        <v>9</v>
      </c>
      <c r="L1" s="175"/>
      <c r="M1" s="175"/>
      <c r="N1" s="175"/>
      <c r="O1" s="175"/>
      <c r="P1" s="175"/>
      <c r="Q1" s="175"/>
      <c r="R1" s="175"/>
      <c r="S1" s="175"/>
      <c r="T1" s="175"/>
    </row>
    <row r="2" spans="1:20" ht="23.25" customHeight="1" thickBot="1" thickTop="1">
      <c r="A2" s="4" t="s">
        <v>10</v>
      </c>
      <c r="B2" s="177"/>
      <c r="C2" s="177"/>
      <c r="D2" s="177"/>
      <c r="E2" s="177"/>
      <c r="F2" s="177"/>
      <c r="G2" s="177"/>
      <c r="H2" s="177"/>
      <c r="I2" s="177"/>
      <c r="J2" s="177"/>
      <c r="K2" s="175"/>
      <c r="L2" s="175"/>
      <c r="M2" s="175"/>
      <c r="N2" s="175"/>
      <c r="O2" s="175"/>
      <c r="P2" s="175"/>
      <c r="Q2" s="175"/>
      <c r="R2" s="175"/>
      <c r="S2" s="175"/>
      <c r="T2" s="175"/>
    </row>
    <row r="3" spans="1:10" ht="23.25" customHeight="1" thickBot="1" thickTop="1">
      <c r="A3" s="4" t="s">
        <v>50</v>
      </c>
      <c r="B3" s="177"/>
      <c r="C3" s="177"/>
      <c r="D3" s="177"/>
      <c r="E3" s="177"/>
      <c r="F3" s="177"/>
      <c r="G3" s="177"/>
      <c r="H3" s="177"/>
      <c r="I3" s="177"/>
      <c r="J3" s="177"/>
    </row>
    <row r="4" spans="1:33" ht="18.75" customHeight="1" thickBot="1" thickTop="1">
      <c r="A4" s="35"/>
      <c r="K4" s="180" t="s">
        <v>36</v>
      </c>
      <c r="L4" s="180"/>
      <c r="M4" s="184"/>
      <c r="N4" s="184"/>
      <c r="O4" s="184"/>
      <c r="P4" s="184"/>
      <c r="Q4" s="184"/>
      <c r="R4" s="184"/>
      <c r="S4" s="36" t="s">
        <v>37</v>
      </c>
      <c r="T4" s="181">
        <f>M4+13</f>
        <v>13</v>
      </c>
      <c r="U4" s="181"/>
      <c r="V4" s="181"/>
      <c r="W4" s="181"/>
      <c r="X4" s="181"/>
      <c r="AF4" s="64"/>
      <c r="AG4" s="37"/>
    </row>
    <row r="5" spans="1:33" s="38" customFormat="1" ht="18.75" customHeight="1" thickBot="1" thickTop="1">
      <c r="A5" s="155" t="s">
        <v>49</v>
      </c>
      <c r="B5" s="192">
        <f>+$M$4</f>
        <v>0</v>
      </c>
      <c r="C5" s="193"/>
      <c r="D5" s="192">
        <f>+$M$4+1</f>
        <v>1</v>
      </c>
      <c r="E5" s="193"/>
      <c r="F5" s="192">
        <f>+$M$4+2</f>
        <v>2</v>
      </c>
      <c r="G5" s="193"/>
      <c r="H5" s="192">
        <f>+$M$4+3</f>
        <v>3</v>
      </c>
      <c r="I5" s="193"/>
      <c r="J5" s="192">
        <f>+$M$4+4</f>
        <v>4</v>
      </c>
      <c r="K5" s="193"/>
      <c r="L5" s="192">
        <f>+$M$4+5</f>
        <v>5</v>
      </c>
      <c r="M5" s="193"/>
      <c r="N5" s="192">
        <f>+$M$4+6</f>
        <v>6</v>
      </c>
      <c r="O5" s="193"/>
      <c r="Q5" s="192">
        <f>+$M$4+7</f>
        <v>7</v>
      </c>
      <c r="R5" s="193"/>
      <c r="S5" s="192">
        <f>+$M$4+8</f>
        <v>8</v>
      </c>
      <c r="T5" s="193"/>
      <c r="U5" s="192">
        <f>+$M$4+9</f>
        <v>9</v>
      </c>
      <c r="V5" s="193"/>
      <c r="W5" s="192">
        <f>+$M$4+10</f>
        <v>10</v>
      </c>
      <c r="X5" s="193"/>
      <c r="Y5" s="192">
        <f>+$M$4+11</f>
        <v>11</v>
      </c>
      <c r="Z5" s="193"/>
      <c r="AA5" s="192">
        <f>+$M$4+12</f>
        <v>12</v>
      </c>
      <c r="AB5" s="193"/>
      <c r="AC5" s="192">
        <f>+$M$4+13</f>
        <v>13</v>
      </c>
      <c r="AD5" s="193"/>
      <c r="AE5" s="65"/>
      <c r="AF5" s="63"/>
      <c r="AG5" s="37"/>
    </row>
    <row r="6" spans="1:32" s="38" customFormat="1" ht="18.75" customHeight="1" thickBot="1" thickTop="1">
      <c r="A6" s="39" t="s">
        <v>30</v>
      </c>
      <c r="B6" s="178" t="s">
        <v>0</v>
      </c>
      <c r="C6" s="179"/>
      <c r="D6" s="178" t="s">
        <v>1</v>
      </c>
      <c r="E6" s="179"/>
      <c r="F6" s="178" t="s">
        <v>2</v>
      </c>
      <c r="G6" s="179"/>
      <c r="H6" s="178" t="s">
        <v>3</v>
      </c>
      <c r="I6" s="179"/>
      <c r="J6" s="178" t="s">
        <v>4</v>
      </c>
      <c r="K6" s="179"/>
      <c r="L6" s="178" t="s">
        <v>5</v>
      </c>
      <c r="M6" s="179"/>
      <c r="N6" s="178" t="s">
        <v>6</v>
      </c>
      <c r="O6" s="185"/>
      <c r="P6" s="130" t="s">
        <v>51</v>
      </c>
      <c r="Q6" s="186" t="s">
        <v>0</v>
      </c>
      <c r="R6" s="179"/>
      <c r="S6" s="178" t="s">
        <v>1</v>
      </c>
      <c r="T6" s="179"/>
      <c r="U6" s="178" t="s">
        <v>2</v>
      </c>
      <c r="V6" s="179"/>
      <c r="W6" s="178" t="s">
        <v>3</v>
      </c>
      <c r="X6" s="179"/>
      <c r="Y6" s="178" t="s">
        <v>4</v>
      </c>
      <c r="Z6" s="179"/>
      <c r="AA6" s="178" t="s">
        <v>5</v>
      </c>
      <c r="AB6" s="179"/>
      <c r="AC6" s="186" t="s">
        <v>6</v>
      </c>
      <c r="AD6" s="185"/>
      <c r="AE6" s="122" t="s">
        <v>51</v>
      </c>
      <c r="AF6" s="66" t="s">
        <v>39</v>
      </c>
    </row>
    <row r="7" spans="1:32" s="38" customFormat="1" ht="18.75" customHeight="1" thickBot="1" thickTop="1">
      <c r="A7" s="168" t="s">
        <v>74</v>
      </c>
      <c r="B7" s="71" t="s">
        <v>7</v>
      </c>
      <c r="C7" s="72" t="s">
        <v>8</v>
      </c>
      <c r="D7" s="73" t="s">
        <v>7</v>
      </c>
      <c r="E7" s="72" t="s">
        <v>8</v>
      </c>
      <c r="F7" s="73" t="s">
        <v>7</v>
      </c>
      <c r="G7" s="72" t="s">
        <v>8</v>
      </c>
      <c r="H7" s="73" t="s">
        <v>7</v>
      </c>
      <c r="I7" s="72" t="s">
        <v>8</v>
      </c>
      <c r="J7" s="73" t="s">
        <v>7</v>
      </c>
      <c r="K7" s="72" t="s">
        <v>8</v>
      </c>
      <c r="L7" s="73" t="s">
        <v>7</v>
      </c>
      <c r="M7" s="72" t="s">
        <v>8</v>
      </c>
      <c r="N7" s="73" t="s">
        <v>7</v>
      </c>
      <c r="O7" s="74" t="s">
        <v>8</v>
      </c>
      <c r="P7" s="57" t="s">
        <v>52</v>
      </c>
      <c r="Q7" s="75" t="s">
        <v>7</v>
      </c>
      <c r="R7" s="72" t="s">
        <v>8</v>
      </c>
      <c r="S7" s="73" t="s">
        <v>7</v>
      </c>
      <c r="T7" s="72" t="s">
        <v>8</v>
      </c>
      <c r="U7" s="73" t="s">
        <v>7</v>
      </c>
      <c r="V7" s="72" t="s">
        <v>8</v>
      </c>
      <c r="W7" s="73" t="s">
        <v>7</v>
      </c>
      <c r="X7" s="72" t="s">
        <v>8</v>
      </c>
      <c r="Y7" s="73" t="s">
        <v>7</v>
      </c>
      <c r="Z7" s="72" t="s">
        <v>8</v>
      </c>
      <c r="AA7" s="73" t="s">
        <v>7</v>
      </c>
      <c r="AB7" s="72" t="s">
        <v>8</v>
      </c>
      <c r="AC7" s="75" t="s">
        <v>7</v>
      </c>
      <c r="AD7" s="74" t="s">
        <v>8</v>
      </c>
      <c r="AE7" s="76" t="s">
        <v>52</v>
      </c>
      <c r="AF7" s="67" t="s">
        <v>38</v>
      </c>
    </row>
    <row r="8" spans="1:32" s="40" customFormat="1" ht="18.75" customHeight="1" thickBot="1" thickTop="1">
      <c r="A8" s="119" t="s">
        <v>33</v>
      </c>
      <c r="B8" s="54"/>
      <c r="C8" s="55"/>
      <c r="D8" s="68"/>
      <c r="E8" s="55"/>
      <c r="F8" s="68"/>
      <c r="G8" s="55"/>
      <c r="H8" s="68"/>
      <c r="I8" s="55"/>
      <c r="J8" s="68"/>
      <c r="K8" s="55"/>
      <c r="L8" s="68"/>
      <c r="M8" s="55"/>
      <c r="N8" s="68"/>
      <c r="O8" s="55"/>
      <c r="P8" s="131">
        <f>Sheet1!P7</f>
        <v>0</v>
      </c>
      <c r="Q8" s="68"/>
      <c r="R8" s="55"/>
      <c r="S8" s="68"/>
      <c r="T8" s="55"/>
      <c r="U8" s="68"/>
      <c r="V8" s="55"/>
      <c r="W8" s="68"/>
      <c r="X8" s="55"/>
      <c r="Y8" s="68"/>
      <c r="Z8" s="55"/>
      <c r="AA8" s="68"/>
      <c r="AB8" s="55"/>
      <c r="AC8" s="68"/>
      <c r="AD8" s="55"/>
      <c r="AE8" s="123">
        <f>Sheet1!AE7</f>
        <v>0</v>
      </c>
      <c r="AF8" s="80">
        <f>Sheet1!AF7</f>
        <v>0</v>
      </c>
    </row>
    <row r="9" spans="1:32" s="40" customFormat="1" ht="18.75" customHeight="1">
      <c r="A9" s="120" t="s">
        <v>56</v>
      </c>
      <c r="B9" s="16"/>
      <c r="C9" s="17"/>
      <c r="D9" s="16"/>
      <c r="E9" s="17"/>
      <c r="F9" s="16"/>
      <c r="G9" s="17"/>
      <c r="H9" s="16"/>
      <c r="I9" s="17"/>
      <c r="J9" s="16"/>
      <c r="K9" s="17"/>
      <c r="L9" s="16"/>
      <c r="M9" s="17"/>
      <c r="N9" s="16"/>
      <c r="O9" s="17"/>
      <c r="P9" s="132">
        <f>Sheet1!P8</f>
        <v>0</v>
      </c>
      <c r="Q9" s="16"/>
      <c r="R9" s="17"/>
      <c r="S9" s="16"/>
      <c r="T9" s="17"/>
      <c r="U9" s="16"/>
      <c r="V9" s="17"/>
      <c r="W9" s="16"/>
      <c r="X9" s="17"/>
      <c r="Y9" s="16"/>
      <c r="Z9" s="17"/>
      <c r="AA9" s="16"/>
      <c r="AB9" s="17"/>
      <c r="AC9" s="16"/>
      <c r="AD9" s="17"/>
      <c r="AE9" s="124">
        <f>Sheet1!AE8</f>
        <v>0</v>
      </c>
      <c r="AF9" s="81">
        <f>Sheet1!AF8</f>
        <v>0</v>
      </c>
    </row>
    <row r="10" spans="1:32" s="40" customFormat="1" ht="18.75" customHeight="1">
      <c r="A10" s="121" t="s">
        <v>33</v>
      </c>
      <c r="B10" s="18"/>
      <c r="C10" s="17"/>
      <c r="D10" s="16"/>
      <c r="E10" s="17"/>
      <c r="F10" s="16"/>
      <c r="G10" s="17"/>
      <c r="H10" s="16"/>
      <c r="I10" s="17"/>
      <c r="J10" s="16"/>
      <c r="K10" s="17"/>
      <c r="L10" s="16"/>
      <c r="M10" s="17"/>
      <c r="N10" s="16"/>
      <c r="O10" s="17"/>
      <c r="P10" s="132">
        <f>Sheet1!P9</f>
        <v>0</v>
      </c>
      <c r="Q10" s="16"/>
      <c r="R10" s="17"/>
      <c r="S10" s="16"/>
      <c r="T10" s="17"/>
      <c r="U10" s="16"/>
      <c r="V10" s="17"/>
      <c r="W10" s="16"/>
      <c r="X10" s="17"/>
      <c r="Y10" s="16"/>
      <c r="Z10" s="17"/>
      <c r="AA10" s="16"/>
      <c r="AB10" s="17"/>
      <c r="AC10" s="16"/>
      <c r="AD10" s="17"/>
      <c r="AE10" s="124">
        <f>Sheet1!AE9</f>
        <v>0</v>
      </c>
      <c r="AF10" s="81">
        <f>Sheet1!AF9</f>
        <v>0</v>
      </c>
    </row>
    <row r="11" spans="1:32" s="40" customFormat="1" ht="18.75" customHeight="1">
      <c r="A11" s="121" t="s">
        <v>33</v>
      </c>
      <c r="B11" s="158"/>
      <c r="C11" s="159"/>
      <c r="D11" s="160"/>
      <c r="E11" s="159"/>
      <c r="F11" s="160"/>
      <c r="G11" s="159"/>
      <c r="H11" s="160"/>
      <c r="I11" s="159"/>
      <c r="J11" s="160"/>
      <c r="K11" s="159"/>
      <c r="L11" s="160"/>
      <c r="M11" s="159"/>
      <c r="N11" s="160"/>
      <c r="O11" s="159"/>
      <c r="P11" s="133">
        <f>Sheet1!P10</f>
        <v>0</v>
      </c>
      <c r="Q11" s="160"/>
      <c r="R11" s="159"/>
      <c r="S11" s="160"/>
      <c r="T11" s="159"/>
      <c r="U11" s="160"/>
      <c r="V11" s="159"/>
      <c r="W11" s="160"/>
      <c r="X11" s="159"/>
      <c r="Y11" s="160"/>
      <c r="Z11" s="159"/>
      <c r="AA11" s="160"/>
      <c r="AB11" s="159"/>
      <c r="AC11" s="160"/>
      <c r="AD11" s="159"/>
      <c r="AE11" s="125">
        <f>Sheet1!AE10</f>
        <v>0</v>
      </c>
      <c r="AF11" s="82">
        <f>Sheet1!AF10</f>
        <v>0</v>
      </c>
    </row>
    <row r="12" spans="1:32" ht="18.75" customHeight="1">
      <c r="A12" s="121" t="s">
        <v>33</v>
      </c>
      <c r="B12" s="158"/>
      <c r="C12" s="159"/>
      <c r="D12" s="160"/>
      <c r="E12" s="159"/>
      <c r="F12" s="160"/>
      <c r="G12" s="159"/>
      <c r="H12" s="160"/>
      <c r="I12" s="159"/>
      <c r="J12" s="160"/>
      <c r="K12" s="159"/>
      <c r="L12" s="160"/>
      <c r="M12" s="159"/>
      <c r="N12" s="160"/>
      <c r="O12" s="159"/>
      <c r="P12" s="133">
        <f>Sheet1!P11</f>
        <v>0</v>
      </c>
      <c r="Q12" s="160"/>
      <c r="R12" s="159"/>
      <c r="S12" s="160"/>
      <c r="T12" s="159"/>
      <c r="U12" s="160"/>
      <c r="V12" s="159"/>
      <c r="W12" s="160"/>
      <c r="X12" s="159"/>
      <c r="Y12" s="160"/>
      <c r="Z12" s="159"/>
      <c r="AA12" s="160"/>
      <c r="AB12" s="159"/>
      <c r="AC12" s="160"/>
      <c r="AD12" s="159"/>
      <c r="AE12" s="125">
        <f>Sheet1!AE11</f>
        <v>0</v>
      </c>
      <c r="AF12" s="82">
        <f>Sheet1!AF11</f>
        <v>0</v>
      </c>
    </row>
    <row r="13" spans="1:32" s="40" customFormat="1" ht="18.75" customHeight="1">
      <c r="A13" s="121" t="s">
        <v>33</v>
      </c>
      <c r="B13" s="170"/>
      <c r="C13" s="146"/>
      <c r="D13" s="147"/>
      <c r="E13" s="146"/>
      <c r="F13" s="147"/>
      <c r="G13" s="146"/>
      <c r="H13" s="147"/>
      <c r="I13" s="146"/>
      <c r="J13" s="147"/>
      <c r="K13" s="146"/>
      <c r="L13" s="147"/>
      <c r="M13" s="146"/>
      <c r="N13" s="147"/>
      <c r="O13" s="146"/>
      <c r="P13" s="129">
        <f>Sheet1!P12</f>
        <v>0</v>
      </c>
      <c r="Q13" s="147"/>
      <c r="R13" s="146"/>
      <c r="S13" s="147"/>
      <c r="T13" s="146"/>
      <c r="U13" s="147"/>
      <c r="V13" s="146"/>
      <c r="W13" s="147"/>
      <c r="X13" s="146"/>
      <c r="Y13" s="147"/>
      <c r="Z13" s="146"/>
      <c r="AA13" s="147"/>
      <c r="AB13" s="146"/>
      <c r="AC13" s="147"/>
      <c r="AD13" s="146"/>
      <c r="AE13" s="124">
        <f>Sheet1!AE12</f>
        <v>0</v>
      </c>
      <c r="AF13" s="81">
        <f>Sheet1!AF12</f>
        <v>0</v>
      </c>
    </row>
    <row r="14" spans="1:32" s="40" customFormat="1" ht="18.75" customHeight="1" thickBot="1">
      <c r="A14" s="121" t="s">
        <v>33</v>
      </c>
      <c r="B14" s="158"/>
      <c r="C14" s="159"/>
      <c r="D14" s="160"/>
      <c r="E14" s="159"/>
      <c r="F14" s="160"/>
      <c r="G14" s="159"/>
      <c r="H14" s="160"/>
      <c r="I14" s="159"/>
      <c r="J14" s="160"/>
      <c r="K14" s="159"/>
      <c r="L14" s="160"/>
      <c r="M14" s="159"/>
      <c r="N14" s="160"/>
      <c r="O14" s="159"/>
      <c r="P14" s="133">
        <f>Sheet1!P13</f>
        <v>0</v>
      </c>
      <c r="Q14" s="160"/>
      <c r="R14" s="159"/>
      <c r="S14" s="160"/>
      <c r="T14" s="159"/>
      <c r="U14" s="160"/>
      <c r="V14" s="159"/>
      <c r="W14" s="160"/>
      <c r="X14" s="159"/>
      <c r="Y14" s="160"/>
      <c r="Z14" s="159"/>
      <c r="AA14" s="160"/>
      <c r="AB14" s="159"/>
      <c r="AC14" s="160"/>
      <c r="AD14" s="159"/>
      <c r="AE14" s="125">
        <f>Sheet1!AE13</f>
        <v>0</v>
      </c>
      <c r="AF14" s="82">
        <f>Sheet1!AF13</f>
        <v>0</v>
      </c>
    </row>
    <row r="15" spans="1:32" s="41" customFormat="1" ht="18.75" customHeight="1" thickBot="1" thickTop="1">
      <c r="A15" s="169" t="s">
        <v>76</v>
      </c>
      <c r="B15" s="164"/>
      <c r="C15" s="165"/>
      <c r="D15" s="166"/>
      <c r="E15" s="165"/>
      <c r="F15" s="166"/>
      <c r="G15" s="165"/>
      <c r="H15" s="166"/>
      <c r="I15" s="165"/>
      <c r="J15" s="166"/>
      <c r="K15" s="165"/>
      <c r="L15" s="166"/>
      <c r="M15" s="165"/>
      <c r="N15" s="166"/>
      <c r="O15" s="165"/>
      <c r="P15" s="167">
        <f>Sheet1!P14</f>
        <v>0</v>
      </c>
      <c r="Q15" s="166"/>
      <c r="R15" s="165"/>
      <c r="S15" s="166"/>
      <c r="T15" s="165"/>
      <c r="U15" s="166"/>
      <c r="V15" s="165"/>
      <c r="W15" s="166"/>
      <c r="X15" s="165"/>
      <c r="Y15" s="166"/>
      <c r="Z15" s="165"/>
      <c r="AA15" s="166"/>
      <c r="AB15" s="165"/>
      <c r="AC15" s="166"/>
      <c r="AD15" s="165"/>
      <c r="AE15" s="162">
        <f>Sheet1!AE14</f>
        <v>0</v>
      </c>
      <c r="AF15" s="163">
        <f>Sheet1!AF14</f>
        <v>0</v>
      </c>
    </row>
    <row r="16" spans="1:32" ht="18.75" customHeight="1" thickTop="1">
      <c r="A16" s="139"/>
      <c r="B16" s="29"/>
      <c r="C16" s="28"/>
      <c r="D16" s="27"/>
      <c r="E16" s="28"/>
      <c r="F16" s="27"/>
      <c r="G16" s="28"/>
      <c r="H16" s="27"/>
      <c r="I16" s="28"/>
      <c r="J16" s="27"/>
      <c r="K16" s="28"/>
      <c r="L16" s="27"/>
      <c r="M16" s="28"/>
      <c r="N16" s="27"/>
      <c r="O16" s="28"/>
      <c r="P16" s="129">
        <f>Sheet1!P15</f>
        <v>0</v>
      </c>
      <c r="Q16" s="27"/>
      <c r="R16" s="28"/>
      <c r="S16" s="27"/>
      <c r="T16" s="28"/>
      <c r="U16" s="27"/>
      <c r="V16" s="28"/>
      <c r="W16" s="27"/>
      <c r="X16" s="28"/>
      <c r="Y16" s="27"/>
      <c r="Z16" s="28"/>
      <c r="AA16" s="27"/>
      <c r="AB16" s="28"/>
      <c r="AC16" s="27"/>
      <c r="AD16" s="28"/>
      <c r="AE16" s="161">
        <f>Sheet1!AE15</f>
        <v>0</v>
      </c>
      <c r="AF16" s="99">
        <f>Sheet1!AF15</f>
        <v>0</v>
      </c>
    </row>
    <row r="17" spans="1:32" ht="18.75" customHeight="1">
      <c r="A17" s="139"/>
      <c r="B17" s="19"/>
      <c r="C17" s="20"/>
      <c r="D17" s="21"/>
      <c r="E17" s="20"/>
      <c r="F17" s="21"/>
      <c r="G17" s="20"/>
      <c r="H17" s="21"/>
      <c r="I17" s="20"/>
      <c r="J17" s="21"/>
      <c r="K17" s="20"/>
      <c r="L17" s="21"/>
      <c r="M17" s="20"/>
      <c r="N17" s="21"/>
      <c r="O17" s="20"/>
      <c r="P17" s="132">
        <f>Sheet1!P16</f>
        <v>0</v>
      </c>
      <c r="Q17" s="21"/>
      <c r="R17" s="20"/>
      <c r="S17" s="21"/>
      <c r="T17" s="20"/>
      <c r="U17" s="21"/>
      <c r="V17" s="20"/>
      <c r="W17" s="21"/>
      <c r="X17" s="20"/>
      <c r="Y17" s="21"/>
      <c r="Z17" s="20"/>
      <c r="AA17" s="21"/>
      <c r="AB17" s="20"/>
      <c r="AC17" s="21"/>
      <c r="AD17" s="20"/>
      <c r="AE17" s="124">
        <f>Sheet1!AE16</f>
        <v>0</v>
      </c>
      <c r="AF17" s="81">
        <f>Sheet1!AF16</f>
        <v>0</v>
      </c>
    </row>
    <row r="18" spans="1:32" ht="18.75" customHeight="1">
      <c r="A18" s="139"/>
      <c r="B18" s="19"/>
      <c r="C18" s="20"/>
      <c r="D18" s="21"/>
      <c r="E18" s="20"/>
      <c r="F18" s="21"/>
      <c r="G18" s="20"/>
      <c r="H18" s="21"/>
      <c r="I18" s="20"/>
      <c r="J18" s="78"/>
      <c r="K18" s="79"/>
      <c r="L18" s="21"/>
      <c r="M18" s="20"/>
      <c r="N18" s="21"/>
      <c r="O18" s="20"/>
      <c r="P18" s="132">
        <f>Sheet1!P17</f>
        <v>0</v>
      </c>
      <c r="Q18" s="21"/>
      <c r="R18" s="20"/>
      <c r="S18" s="21"/>
      <c r="T18" s="20"/>
      <c r="U18" s="21"/>
      <c r="V18" s="20"/>
      <c r="W18" s="21"/>
      <c r="X18" s="20"/>
      <c r="Y18" s="21"/>
      <c r="Z18" s="20"/>
      <c r="AA18" s="21"/>
      <c r="AB18" s="20"/>
      <c r="AC18" s="21"/>
      <c r="AD18" s="20"/>
      <c r="AE18" s="124">
        <f>Sheet1!AE17</f>
        <v>0</v>
      </c>
      <c r="AF18" s="81">
        <f>Sheet1!AF17</f>
        <v>0</v>
      </c>
    </row>
    <row r="19" spans="1:32" ht="18.75" customHeight="1">
      <c r="A19" s="139"/>
      <c r="B19" s="19"/>
      <c r="C19" s="20"/>
      <c r="D19" s="21"/>
      <c r="E19" s="20"/>
      <c r="F19" s="21"/>
      <c r="G19" s="20"/>
      <c r="H19" s="21"/>
      <c r="I19" s="20"/>
      <c r="J19" s="21"/>
      <c r="K19" s="20"/>
      <c r="L19" s="21"/>
      <c r="M19" s="20"/>
      <c r="N19" s="21"/>
      <c r="O19" s="20"/>
      <c r="P19" s="132">
        <f>Sheet1!P18</f>
        <v>0</v>
      </c>
      <c r="Q19" s="21"/>
      <c r="R19" s="20"/>
      <c r="S19" s="21"/>
      <c r="T19" s="20"/>
      <c r="U19" s="21"/>
      <c r="V19" s="20"/>
      <c r="W19" s="21"/>
      <c r="X19" s="20"/>
      <c r="Y19" s="21"/>
      <c r="Z19" s="20"/>
      <c r="AA19" s="21"/>
      <c r="AB19" s="20"/>
      <c r="AC19" s="21"/>
      <c r="AD19" s="20"/>
      <c r="AE19" s="124">
        <f>Sheet1!AE18</f>
        <v>0</v>
      </c>
      <c r="AF19" s="81">
        <f>Sheet1!AF18</f>
        <v>0</v>
      </c>
    </row>
    <row r="20" spans="1:32" ht="18.75" customHeight="1">
      <c r="A20" s="139"/>
      <c r="B20" s="19"/>
      <c r="C20" s="20"/>
      <c r="D20" s="21"/>
      <c r="E20" s="20"/>
      <c r="F20" s="21"/>
      <c r="G20" s="20"/>
      <c r="H20" s="21"/>
      <c r="I20" s="20"/>
      <c r="J20" s="21"/>
      <c r="K20" s="20"/>
      <c r="L20" s="21"/>
      <c r="M20" s="20"/>
      <c r="N20" s="21"/>
      <c r="O20" s="20"/>
      <c r="P20" s="132">
        <f>Sheet1!P19</f>
        <v>0</v>
      </c>
      <c r="Q20" s="21"/>
      <c r="R20" s="20"/>
      <c r="S20" s="21"/>
      <c r="T20" s="20"/>
      <c r="U20" s="21"/>
      <c r="V20" s="20"/>
      <c r="W20" s="21"/>
      <c r="X20" s="20"/>
      <c r="Y20" s="21"/>
      <c r="Z20" s="20"/>
      <c r="AA20" s="21"/>
      <c r="AB20" s="20"/>
      <c r="AC20" s="21"/>
      <c r="AD20" s="20"/>
      <c r="AE20" s="124">
        <f>Sheet1!AE19</f>
        <v>0</v>
      </c>
      <c r="AF20" s="81">
        <f>Sheet1!AF19</f>
        <v>0</v>
      </c>
    </row>
    <row r="21" spans="1:32" ht="18.75" customHeight="1">
      <c r="A21" s="139"/>
      <c r="B21" s="19"/>
      <c r="C21" s="20"/>
      <c r="D21" s="21"/>
      <c r="E21" s="20"/>
      <c r="F21" s="21"/>
      <c r="G21" s="20"/>
      <c r="H21" s="21"/>
      <c r="I21" s="20"/>
      <c r="J21" s="21"/>
      <c r="K21" s="20"/>
      <c r="L21" s="21"/>
      <c r="M21" s="20"/>
      <c r="N21" s="21"/>
      <c r="O21" s="20"/>
      <c r="P21" s="132">
        <f>Sheet1!P20</f>
        <v>0</v>
      </c>
      <c r="Q21" s="21"/>
      <c r="R21" s="20"/>
      <c r="S21" s="21"/>
      <c r="T21" s="20"/>
      <c r="U21" s="21"/>
      <c r="V21" s="20"/>
      <c r="W21" s="21"/>
      <c r="X21" s="20"/>
      <c r="Y21" s="21"/>
      <c r="Z21" s="20"/>
      <c r="AA21" s="21"/>
      <c r="AB21" s="20"/>
      <c r="AC21" s="21"/>
      <c r="AD21" s="20"/>
      <c r="AE21" s="124">
        <f>Sheet1!AE20</f>
        <v>0</v>
      </c>
      <c r="AF21" s="81">
        <f>Sheet1!AF20</f>
        <v>0</v>
      </c>
    </row>
    <row r="22" spans="1:32" ht="18.75" customHeight="1">
      <c r="A22" s="139"/>
      <c r="B22" s="19"/>
      <c r="C22" s="20"/>
      <c r="D22" s="21"/>
      <c r="E22" s="20"/>
      <c r="F22" s="21"/>
      <c r="G22" s="20"/>
      <c r="H22" s="21"/>
      <c r="I22" s="20"/>
      <c r="J22" s="21"/>
      <c r="K22" s="20"/>
      <c r="L22" s="21"/>
      <c r="M22" s="20"/>
      <c r="N22" s="21"/>
      <c r="O22" s="20"/>
      <c r="P22" s="132">
        <f>Sheet1!P21</f>
        <v>0</v>
      </c>
      <c r="Q22" s="21"/>
      <c r="R22" s="20"/>
      <c r="S22" s="21"/>
      <c r="T22" s="20"/>
      <c r="U22" s="21"/>
      <c r="V22" s="20"/>
      <c r="W22" s="21"/>
      <c r="X22" s="20"/>
      <c r="Y22" s="21"/>
      <c r="Z22" s="20"/>
      <c r="AA22" s="21"/>
      <c r="AB22" s="20"/>
      <c r="AC22" s="21"/>
      <c r="AD22" s="20"/>
      <c r="AE22" s="124">
        <f>Sheet1!AE21</f>
        <v>0</v>
      </c>
      <c r="AF22" s="81">
        <f>Sheet1!AF21</f>
        <v>0</v>
      </c>
    </row>
    <row r="23" spans="1:32" ht="18.75" customHeight="1">
      <c r="A23" s="139"/>
      <c r="B23" s="19"/>
      <c r="C23" s="20"/>
      <c r="D23" s="21"/>
      <c r="E23" s="20"/>
      <c r="F23" s="21"/>
      <c r="G23" s="20"/>
      <c r="H23" s="21"/>
      <c r="I23" s="20"/>
      <c r="J23" s="21"/>
      <c r="K23" s="20"/>
      <c r="L23" s="21"/>
      <c r="M23" s="20"/>
      <c r="N23" s="21"/>
      <c r="O23" s="20"/>
      <c r="P23" s="132">
        <f>Sheet1!P22</f>
        <v>0</v>
      </c>
      <c r="Q23" s="21"/>
      <c r="R23" s="20"/>
      <c r="S23" s="21"/>
      <c r="T23" s="20"/>
      <c r="U23" s="21"/>
      <c r="V23" s="20"/>
      <c r="W23" s="21"/>
      <c r="X23" s="20"/>
      <c r="Y23" s="21"/>
      <c r="Z23" s="20"/>
      <c r="AA23" s="21"/>
      <c r="AB23" s="20"/>
      <c r="AC23" s="21"/>
      <c r="AD23" s="20"/>
      <c r="AE23" s="124">
        <f>Sheet1!AE22</f>
        <v>0</v>
      </c>
      <c r="AF23" s="81">
        <f>Sheet1!AF22</f>
        <v>0</v>
      </c>
    </row>
    <row r="24" spans="1:32" ht="18.75" customHeight="1">
      <c r="A24" s="139"/>
      <c r="B24" s="19"/>
      <c r="C24" s="20"/>
      <c r="D24" s="21"/>
      <c r="E24" s="20"/>
      <c r="F24" s="21"/>
      <c r="G24" s="20"/>
      <c r="H24" s="21"/>
      <c r="I24" s="20"/>
      <c r="J24" s="21"/>
      <c r="K24" s="20"/>
      <c r="L24" s="21"/>
      <c r="M24" s="20"/>
      <c r="N24" s="21"/>
      <c r="O24" s="20"/>
      <c r="P24" s="132">
        <f>Sheet1!P23</f>
        <v>0</v>
      </c>
      <c r="Q24" s="21"/>
      <c r="R24" s="20"/>
      <c r="S24" s="21"/>
      <c r="T24" s="20"/>
      <c r="U24" s="21"/>
      <c r="V24" s="20"/>
      <c r="W24" s="21"/>
      <c r="X24" s="20"/>
      <c r="Y24" s="21"/>
      <c r="Z24" s="20"/>
      <c r="AA24" s="21"/>
      <c r="AB24" s="20"/>
      <c r="AC24" s="21"/>
      <c r="AD24" s="20"/>
      <c r="AE24" s="124">
        <f>Sheet1!AE23</f>
        <v>0</v>
      </c>
      <c r="AF24" s="81">
        <f>Sheet1!AF23</f>
        <v>0</v>
      </c>
    </row>
    <row r="25" spans="1:32" ht="18.75" customHeight="1" thickBot="1">
      <c r="A25" s="139"/>
      <c r="B25" s="77"/>
      <c r="C25" s="70"/>
      <c r="D25" s="69"/>
      <c r="E25" s="70"/>
      <c r="F25" s="69"/>
      <c r="G25" s="70"/>
      <c r="H25" s="69"/>
      <c r="I25" s="70"/>
      <c r="J25" s="69"/>
      <c r="K25" s="70"/>
      <c r="L25" s="69"/>
      <c r="M25" s="70"/>
      <c r="N25" s="69"/>
      <c r="O25" s="70"/>
      <c r="P25" s="133">
        <f>Sheet1!P24</f>
        <v>0</v>
      </c>
      <c r="Q25" s="69"/>
      <c r="R25" s="70"/>
      <c r="S25" s="69"/>
      <c r="T25" s="70"/>
      <c r="U25" s="69"/>
      <c r="V25" s="70"/>
      <c r="W25" s="69"/>
      <c r="X25" s="70"/>
      <c r="Y25" s="69"/>
      <c r="Z25" s="70"/>
      <c r="AA25" s="69"/>
      <c r="AB25" s="70"/>
      <c r="AC25" s="69"/>
      <c r="AD25" s="70"/>
      <c r="AE25" s="125">
        <f>Sheet1!AE24</f>
        <v>0</v>
      </c>
      <c r="AF25" s="82">
        <f>Sheet1!AF24</f>
        <v>0</v>
      </c>
    </row>
    <row r="26" spans="1:32" s="47" customFormat="1" ht="18.75" customHeight="1" thickBot="1" thickTop="1">
      <c r="A26" s="31" t="s">
        <v>27</v>
      </c>
      <c r="B26" s="42"/>
      <c r="C26" s="43">
        <f>Sheet1!C25</f>
        <v>0</v>
      </c>
      <c r="D26" s="44"/>
      <c r="E26" s="43">
        <f>Sheet1!E25</f>
        <v>0</v>
      </c>
      <c r="F26" s="44"/>
      <c r="G26" s="43">
        <f>Sheet1!G25</f>
        <v>0</v>
      </c>
      <c r="H26" s="44"/>
      <c r="I26" s="43">
        <f>Sheet1!I25</f>
        <v>0</v>
      </c>
      <c r="J26" s="44"/>
      <c r="K26" s="43">
        <f>Sheet1!K25</f>
        <v>0</v>
      </c>
      <c r="L26" s="44"/>
      <c r="M26" s="43">
        <f>Sheet1!M25</f>
        <v>0</v>
      </c>
      <c r="N26" s="44"/>
      <c r="O26" s="46">
        <f>Sheet1!O25</f>
        <v>0</v>
      </c>
      <c r="P26" s="61">
        <f>Sheet1!P25</f>
        <v>0</v>
      </c>
      <c r="Q26" s="45"/>
      <c r="R26" s="43">
        <f>Sheet1!R25</f>
        <v>0</v>
      </c>
      <c r="S26" s="44"/>
      <c r="T26" s="43">
        <f>Sheet1!T25</f>
        <v>0</v>
      </c>
      <c r="U26" s="44"/>
      <c r="V26" s="43">
        <f>Sheet1!V25</f>
        <v>0</v>
      </c>
      <c r="W26" s="44"/>
      <c r="X26" s="43">
        <f>Sheet1!X25</f>
        <v>0</v>
      </c>
      <c r="Y26" s="44"/>
      <c r="Z26" s="43">
        <f>Sheet1!Z25</f>
        <v>0</v>
      </c>
      <c r="AA26" s="44"/>
      <c r="AB26" s="43">
        <f>Sheet1!AB25</f>
        <v>0</v>
      </c>
      <c r="AC26" s="45"/>
      <c r="AD26" s="46">
        <f>Sheet1!AD25</f>
        <v>0</v>
      </c>
      <c r="AE26" s="126">
        <f>Sheet1!AE25</f>
        <v>0</v>
      </c>
      <c r="AF26" s="60">
        <f>Sheet1!AF25</f>
        <v>0</v>
      </c>
    </row>
    <row r="27" spans="1:35" ht="18.75" customHeight="1" thickBot="1" thickTop="1">
      <c r="A27" s="56" t="s">
        <v>71</v>
      </c>
      <c r="B27" s="149"/>
      <c r="C27" s="149"/>
      <c r="D27" s="149"/>
      <c r="E27" s="189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0"/>
      <c r="AC27" s="190"/>
      <c r="AD27" s="190"/>
      <c r="AE27" s="127"/>
      <c r="AF27" s="171"/>
      <c r="AG27" s="48"/>
      <c r="AH27" s="48"/>
      <c r="AI27" s="49"/>
    </row>
    <row r="28" spans="1:35" ht="18.75" customHeight="1" thickBot="1" thickTop="1">
      <c r="A28" s="138" t="s">
        <v>56</v>
      </c>
      <c r="B28" s="150"/>
      <c r="C28" s="151"/>
      <c r="D28" s="150"/>
      <c r="E28" s="151"/>
      <c r="F28" s="147"/>
      <c r="G28" s="146"/>
      <c r="H28" s="147"/>
      <c r="I28" s="146"/>
      <c r="J28" s="147"/>
      <c r="K28" s="146"/>
      <c r="L28" s="147"/>
      <c r="M28" s="146"/>
      <c r="N28" s="147"/>
      <c r="O28" s="146"/>
      <c r="P28" s="129">
        <f>Sheet1!P28</f>
        <v>0</v>
      </c>
      <c r="Q28" s="147"/>
      <c r="R28" s="146"/>
      <c r="S28" s="147"/>
      <c r="T28" s="146"/>
      <c r="U28" s="147"/>
      <c r="V28" s="146"/>
      <c r="W28" s="147"/>
      <c r="X28" s="146"/>
      <c r="Y28" s="147"/>
      <c r="Z28" s="146"/>
      <c r="AA28" s="147"/>
      <c r="AB28" s="146"/>
      <c r="AC28" s="147"/>
      <c r="AD28" s="148"/>
      <c r="AE28" s="128">
        <f>Sheet1!AE28</f>
        <v>0</v>
      </c>
      <c r="AF28" s="81">
        <f>Sheet1!AF28</f>
        <v>0</v>
      </c>
      <c r="AG28" s="48"/>
      <c r="AH28" s="48"/>
      <c r="AI28" s="48"/>
    </row>
    <row r="29" spans="1:32" ht="18.75" customHeight="1" thickBot="1" thickTop="1">
      <c r="A29" s="139"/>
      <c r="B29" s="16"/>
      <c r="C29" s="17"/>
      <c r="D29" s="147"/>
      <c r="E29" s="146"/>
      <c r="F29" s="27"/>
      <c r="G29" s="28"/>
      <c r="H29" s="27"/>
      <c r="I29" s="28"/>
      <c r="J29" s="21"/>
      <c r="K29" s="20"/>
      <c r="L29" s="21"/>
      <c r="M29" s="20"/>
      <c r="N29" s="27"/>
      <c r="O29" s="28"/>
      <c r="P29" s="134">
        <f>Sheet1!P29</f>
        <v>0</v>
      </c>
      <c r="Q29" s="29"/>
      <c r="R29" s="28"/>
      <c r="S29" s="27"/>
      <c r="T29" s="28"/>
      <c r="U29" s="27"/>
      <c r="V29" s="28"/>
      <c r="W29" s="27"/>
      <c r="X29" s="28"/>
      <c r="Y29" s="27"/>
      <c r="Z29" s="28"/>
      <c r="AA29" s="27"/>
      <c r="AB29" s="28"/>
      <c r="AC29" s="29"/>
      <c r="AD29" s="30"/>
      <c r="AE29" s="124">
        <f>Sheet1!AE29</f>
        <v>0</v>
      </c>
      <c r="AF29" s="172">
        <f>Sheet1!AF29</f>
        <v>0</v>
      </c>
    </row>
    <row r="30" spans="1:32" ht="18.75" customHeight="1" thickBot="1">
      <c r="A30" s="139"/>
      <c r="B30" s="16"/>
      <c r="C30" s="17"/>
      <c r="D30" s="16"/>
      <c r="E30" s="17"/>
      <c r="F30" s="21"/>
      <c r="G30" s="20"/>
      <c r="H30" s="21"/>
      <c r="I30" s="20"/>
      <c r="J30" s="21"/>
      <c r="K30" s="20"/>
      <c r="L30" s="21"/>
      <c r="M30" s="20"/>
      <c r="N30" s="21"/>
      <c r="O30" s="20"/>
      <c r="P30" s="134">
        <f>Sheet1!P30</f>
        <v>0</v>
      </c>
      <c r="Q30" s="19"/>
      <c r="R30" s="20"/>
      <c r="S30" s="21"/>
      <c r="T30" s="20"/>
      <c r="U30" s="21"/>
      <c r="V30" s="20"/>
      <c r="W30" s="21"/>
      <c r="X30" s="20"/>
      <c r="Y30" s="21"/>
      <c r="Z30" s="20"/>
      <c r="AA30" s="21"/>
      <c r="AB30" s="20"/>
      <c r="AC30" s="19"/>
      <c r="AD30" s="22"/>
      <c r="AE30" s="124">
        <f>Sheet1!AE30</f>
        <v>0</v>
      </c>
      <c r="AF30" s="81">
        <f>Sheet1!AF30</f>
        <v>0</v>
      </c>
    </row>
    <row r="31" spans="1:32" ht="18.75" customHeight="1" thickBot="1">
      <c r="A31" s="139"/>
      <c r="B31" s="16"/>
      <c r="C31" s="17"/>
      <c r="D31" s="16"/>
      <c r="E31" s="17"/>
      <c r="F31" s="21"/>
      <c r="G31" s="20"/>
      <c r="H31" s="21"/>
      <c r="I31" s="20"/>
      <c r="J31" s="21"/>
      <c r="K31" s="20"/>
      <c r="L31" s="21"/>
      <c r="M31" s="20"/>
      <c r="N31" s="21"/>
      <c r="O31" s="20"/>
      <c r="P31" s="134">
        <f>Sheet1!P31</f>
        <v>0</v>
      </c>
      <c r="Q31" s="19"/>
      <c r="R31" s="20"/>
      <c r="S31" s="21"/>
      <c r="T31" s="20"/>
      <c r="U31" s="21"/>
      <c r="V31" s="20"/>
      <c r="W31" s="21"/>
      <c r="X31" s="20"/>
      <c r="Y31" s="21"/>
      <c r="Z31" s="20"/>
      <c r="AA31" s="27"/>
      <c r="AB31" s="28"/>
      <c r="AC31" s="27"/>
      <c r="AD31" s="30"/>
      <c r="AE31" s="124">
        <f>Sheet1!AE31</f>
        <v>0</v>
      </c>
      <c r="AF31" s="81">
        <f>Sheet1!AF31</f>
        <v>0</v>
      </c>
    </row>
    <row r="32" spans="1:32" ht="18.75" customHeight="1" thickBot="1">
      <c r="A32" s="139"/>
      <c r="B32" s="16"/>
      <c r="C32" s="17"/>
      <c r="D32" s="16"/>
      <c r="E32" s="17"/>
      <c r="F32" s="21"/>
      <c r="G32" s="20"/>
      <c r="H32" s="21"/>
      <c r="I32" s="20"/>
      <c r="J32" s="21"/>
      <c r="K32" s="20"/>
      <c r="L32" s="21"/>
      <c r="M32" s="20"/>
      <c r="N32" s="21"/>
      <c r="O32" s="20"/>
      <c r="P32" s="134">
        <f>Sheet1!P32</f>
        <v>0</v>
      </c>
      <c r="Q32" s="19"/>
      <c r="R32" s="20"/>
      <c r="S32" s="21"/>
      <c r="T32" s="20"/>
      <c r="U32" s="21"/>
      <c r="V32" s="20"/>
      <c r="W32" s="21"/>
      <c r="X32" s="20"/>
      <c r="Y32" s="21"/>
      <c r="Z32" s="20"/>
      <c r="AA32" s="21"/>
      <c r="AB32" s="20"/>
      <c r="AC32" s="21"/>
      <c r="AD32" s="22"/>
      <c r="AE32" s="124">
        <f>Sheet1!AE32</f>
        <v>0</v>
      </c>
      <c r="AF32" s="81">
        <f>Sheet1!AF32</f>
        <v>0</v>
      </c>
    </row>
    <row r="33" spans="1:32" ht="18.75" customHeight="1" thickBot="1">
      <c r="A33" s="139"/>
      <c r="B33" s="16"/>
      <c r="C33" s="17"/>
      <c r="D33" s="16"/>
      <c r="E33" s="17"/>
      <c r="F33" s="21"/>
      <c r="G33" s="20"/>
      <c r="H33" s="21"/>
      <c r="I33" s="20"/>
      <c r="J33" s="21"/>
      <c r="K33" s="20"/>
      <c r="L33" s="21"/>
      <c r="M33" s="20"/>
      <c r="N33" s="21"/>
      <c r="O33" s="20"/>
      <c r="P33" s="134">
        <f>Sheet1!P33</f>
        <v>0</v>
      </c>
      <c r="Q33" s="19"/>
      <c r="R33" s="20"/>
      <c r="S33" s="21"/>
      <c r="T33" s="20"/>
      <c r="U33" s="21"/>
      <c r="V33" s="20"/>
      <c r="W33" s="21"/>
      <c r="X33" s="20"/>
      <c r="Y33" s="21"/>
      <c r="Z33" s="20"/>
      <c r="AA33" s="21"/>
      <c r="AB33" s="20"/>
      <c r="AC33" s="19"/>
      <c r="AD33" s="22"/>
      <c r="AE33" s="124">
        <f>Sheet1!AE33</f>
        <v>0</v>
      </c>
      <c r="AF33" s="81">
        <f>Sheet1!AF33</f>
        <v>0</v>
      </c>
    </row>
    <row r="34" spans="1:32" ht="18.75" customHeight="1" thickBot="1">
      <c r="A34" s="139"/>
      <c r="B34" s="16"/>
      <c r="C34" s="17"/>
      <c r="D34" s="16"/>
      <c r="E34" s="17"/>
      <c r="F34" s="21"/>
      <c r="G34" s="20"/>
      <c r="H34" s="21"/>
      <c r="I34" s="20"/>
      <c r="J34" s="21"/>
      <c r="K34" s="20"/>
      <c r="L34" s="21"/>
      <c r="M34" s="20"/>
      <c r="N34" s="21"/>
      <c r="O34" s="20"/>
      <c r="P34" s="134">
        <f>Sheet1!P34</f>
        <v>0</v>
      </c>
      <c r="Q34" s="19"/>
      <c r="R34" s="20"/>
      <c r="S34" s="21"/>
      <c r="T34" s="20"/>
      <c r="U34" s="21"/>
      <c r="V34" s="20"/>
      <c r="W34" s="21"/>
      <c r="X34" s="20"/>
      <c r="Y34" s="21"/>
      <c r="Z34" s="20"/>
      <c r="AA34" s="21"/>
      <c r="AB34" s="20"/>
      <c r="AC34" s="19"/>
      <c r="AD34" s="22"/>
      <c r="AE34" s="124">
        <f>Sheet1!AE34</f>
        <v>0</v>
      </c>
      <c r="AF34" s="81">
        <f>Sheet1!AF34</f>
        <v>0</v>
      </c>
    </row>
    <row r="35" spans="1:32" ht="18.75" customHeight="1" thickBot="1">
      <c r="A35" s="139"/>
      <c r="B35" s="16"/>
      <c r="C35" s="17"/>
      <c r="D35" s="16"/>
      <c r="E35" s="17"/>
      <c r="F35" s="21"/>
      <c r="G35" s="20"/>
      <c r="H35" s="21"/>
      <c r="I35" s="20"/>
      <c r="J35" s="21"/>
      <c r="K35" s="20"/>
      <c r="L35" s="21"/>
      <c r="M35" s="20"/>
      <c r="N35" s="21"/>
      <c r="O35" s="20"/>
      <c r="P35" s="134">
        <f>Sheet1!P35</f>
        <v>0</v>
      </c>
      <c r="Q35" s="19"/>
      <c r="R35" s="20"/>
      <c r="S35" s="21"/>
      <c r="T35" s="20"/>
      <c r="U35" s="21"/>
      <c r="V35" s="20"/>
      <c r="W35" s="21"/>
      <c r="X35" s="20"/>
      <c r="Y35" s="21"/>
      <c r="Z35" s="20"/>
      <c r="AA35" s="21"/>
      <c r="AB35" s="20"/>
      <c r="AC35" s="19"/>
      <c r="AD35" s="22"/>
      <c r="AE35" s="124">
        <f>Sheet1!AE35</f>
        <v>0</v>
      </c>
      <c r="AF35" s="81">
        <f>Sheet1!AF35</f>
        <v>0</v>
      </c>
    </row>
    <row r="36" spans="1:32" ht="18.75" customHeight="1" thickBot="1">
      <c r="A36" s="139"/>
      <c r="B36" s="16"/>
      <c r="C36" s="17"/>
      <c r="D36" s="16"/>
      <c r="E36" s="17"/>
      <c r="F36" s="21"/>
      <c r="G36" s="20"/>
      <c r="H36" s="21"/>
      <c r="I36" s="20"/>
      <c r="J36" s="21"/>
      <c r="K36" s="20"/>
      <c r="L36" s="21"/>
      <c r="M36" s="20"/>
      <c r="N36" s="21"/>
      <c r="O36" s="20"/>
      <c r="P36" s="134">
        <f>Sheet1!P36</f>
        <v>0</v>
      </c>
      <c r="Q36" s="19"/>
      <c r="R36" s="20"/>
      <c r="S36" s="21"/>
      <c r="T36" s="20"/>
      <c r="U36" s="21"/>
      <c r="V36" s="20"/>
      <c r="W36" s="21"/>
      <c r="X36" s="20"/>
      <c r="Y36" s="21"/>
      <c r="Z36" s="20"/>
      <c r="AA36" s="21"/>
      <c r="AB36" s="20"/>
      <c r="AC36" s="19"/>
      <c r="AD36" s="22"/>
      <c r="AE36" s="124">
        <f>Sheet1!AE36</f>
        <v>0</v>
      </c>
      <c r="AF36" s="81">
        <f>Sheet1!AF36</f>
        <v>0</v>
      </c>
    </row>
    <row r="37" spans="1:32" ht="18.75" customHeight="1" thickBot="1">
      <c r="A37" s="139"/>
      <c r="B37" s="16"/>
      <c r="C37" s="17"/>
      <c r="D37" s="16"/>
      <c r="E37" s="17"/>
      <c r="F37" s="21"/>
      <c r="G37" s="20"/>
      <c r="H37" s="21"/>
      <c r="I37" s="20"/>
      <c r="J37" s="21"/>
      <c r="K37" s="20"/>
      <c r="L37" s="21"/>
      <c r="M37" s="20"/>
      <c r="N37" s="21"/>
      <c r="O37" s="20"/>
      <c r="P37" s="134">
        <f>Sheet1!P37</f>
        <v>0</v>
      </c>
      <c r="Q37" s="19"/>
      <c r="R37" s="20"/>
      <c r="S37" s="21"/>
      <c r="T37" s="20"/>
      <c r="U37" s="21"/>
      <c r="V37" s="20"/>
      <c r="W37" s="21"/>
      <c r="X37" s="20"/>
      <c r="Y37" s="21"/>
      <c r="Z37" s="20"/>
      <c r="AA37" s="21"/>
      <c r="AB37" s="20"/>
      <c r="AC37" s="19"/>
      <c r="AD37" s="22"/>
      <c r="AE37" s="124">
        <f>Sheet1!AE37</f>
        <v>0</v>
      </c>
      <c r="AF37" s="81">
        <f>Sheet1!AF37</f>
        <v>0</v>
      </c>
    </row>
    <row r="38" spans="1:32" ht="18.75" customHeight="1" thickBot="1">
      <c r="A38" s="139"/>
      <c r="B38" s="16"/>
      <c r="C38" s="17"/>
      <c r="D38" s="16"/>
      <c r="E38" s="17"/>
      <c r="F38" s="21"/>
      <c r="G38" s="20"/>
      <c r="H38" s="21"/>
      <c r="I38" s="20"/>
      <c r="J38" s="21"/>
      <c r="K38" s="20"/>
      <c r="L38" s="21"/>
      <c r="M38" s="20"/>
      <c r="N38" s="21"/>
      <c r="O38" s="20"/>
      <c r="P38" s="134">
        <f>Sheet1!P38</f>
        <v>0</v>
      </c>
      <c r="Q38" s="19"/>
      <c r="R38" s="20"/>
      <c r="S38" s="21"/>
      <c r="T38" s="20"/>
      <c r="U38" s="21"/>
      <c r="V38" s="20"/>
      <c r="W38" s="21"/>
      <c r="X38" s="20"/>
      <c r="Y38" s="21"/>
      <c r="Z38" s="20"/>
      <c r="AA38" s="21"/>
      <c r="AB38" s="20"/>
      <c r="AC38" s="19"/>
      <c r="AD38" s="22"/>
      <c r="AE38" s="124">
        <f>Sheet1!AE38</f>
        <v>0</v>
      </c>
      <c r="AF38" s="81">
        <f>Sheet1!AF38</f>
        <v>0</v>
      </c>
    </row>
    <row r="39" spans="1:32" ht="18.75" customHeight="1" thickBot="1">
      <c r="A39" s="139"/>
      <c r="B39" s="16"/>
      <c r="C39" s="17"/>
      <c r="D39" s="16"/>
      <c r="E39" s="17"/>
      <c r="F39" s="21"/>
      <c r="G39" s="20"/>
      <c r="H39" s="21"/>
      <c r="I39" s="20"/>
      <c r="J39" s="21"/>
      <c r="K39" s="20"/>
      <c r="L39" s="21"/>
      <c r="M39" s="20"/>
      <c r="N39" s="21"/>
      <c r="O39" s="20"/>
      <c r="P39" s="134">
        <f>Sheet1!P39</f>
        <v>0</v>
      </c>
      <c r="Q39" s="19"/>
      <c r="R39" s="20"/>
      <c r="S39" s="21"/>
      <c r="T39" s="20"/>
      <c r="U39" s="21"/>
      <c r="V39" s="20"/>
      <c r="W39" s="21"/>
      <c r="X39" s="20"/>
      <c r="Y39" s="21"/>
      <c r="Z39" s="20"/>
      <c r="AA39" s="21"/>
      <c r="AB39" s="20"/>
      <c r="AC39" s="19"/>
      <c r="AD39" s="22"/>
      <c r="AE39" s="124">
        <f>Sheet1!AE39</f>
        <v>0</v>
      </c>
      <c r="AF39" s="81">
        <f>Sheet1!AF39</f>
        <v>0</v>
      </c>
    </row>
    <row r="40" spans="1:32" ht="18.75" customHeight="1" thickBot="1">
      <c r="A40" s="139"/>
      <c r="B40" s="135"/>
      <c r="C40" s="136"/>
      <c r="D40" s="135"/>
      <c r="E40" s="136"/>
      <c r="F40" s="25"/>
      <c r="G40" s="24"/>
      <c r="H40" s="25"/>
      <c r="I40" s="24"/>
      <c r="J40" s="69"/>
      <c r="K40" s="70"/>
      <c r="L40" s="69"/>
      <c r="M40" s="70"/>
      <c r="N40" s="25"/>
      <c r="O40" s="24"/>
      <c r="P40" s="134">
        <f>Sheet1!P40</f>
        <v>0</v>
      </c>
      <c r="Q40" s="23"/>
      <c r="R40" s="24"/>
      <c r="S40" s="25"/>
      <c r="T40" s="24"/>
      <c r="U40" s="25"/>
      <c r="V40" s="24"/>
      <c r="W40" s="25"/>
      <c r="X40" s="24"/>
      <c r="Y40" s="25"/>
      <c r="Z40" s="24"/>
      <c r="AA40" s="25"/>
      <c r="AB40" s="24"/>
      <c r="AC40" s="23"/>
      <c r="AD40" s="26"/>
      <c r="AE40" s="125">
        <f>Sheet1!AE40</f>
        <v>0</v>
      </c>
      <c r="AF40" s="173">
        <f>Sheet1!AF40</f>
        <v>0</v>
      </c>
    </row>
    <row r="41" spans="1:32" s="47" customFormat="1" ht="18.75" customHeight="1" thickBot="1" thickTop="1">
      <c r="A41" s="32" t="s">
        <v>28</v>
      </c>
      <c r="B41" s="50"/>
      <c r="C41" s="43">
        <f>Sheet1!C41</f>
        <v>0</v>
      </c>
      <c r="D41" s="45"/>
      <c r="E41" s="43">
        <f>Sheet1!E41</f>
        <v>0</v>
      </c>
      <c r="F41" s="45"/>
      <c r="G41" s="43">
        <f>Sheet1!G41</f>
        <v>0</v>
      </c>
      <c r="H41" s="45"/>
      <c r="I41" s="43">
        <f>Sheet1!I41</f>
        <v>0</v>
      </c>
      <c r="J41" s="51"/>
      <c r="K41" s="43">
        <f>Sheet1!K41</f>
        <v>0</v>
      </c>
      <c r="L41" s="45"/>
      <c r="M41" s="43">
        <f>Sheet1!M41</f>
        <v>0</v>
      </c>
      <c r="N41" s="45"/>
      <c r="O41" s="43">
        <f>Sheet1!O41</f>
        <v>0</v>
      </c>
      <c r="P41" s="137">
        <f>Sheet1!P41</f>
        <v>0</v>
      </c>
      <c r="Q41" s="45"/>
      <c r="R41" s="43">
        <f>Sheet1!R41</f>
        <v>0</v>
      </c>
      <c r="S41" s="51"/>
      <c r="T41" s="43">
        <f>Sheet1!T41</f>
        <v>0</v>
      </c>
      <c r="U41" s="45"/>
      <c r="V41" s="43">
        <f>Sheet1!V41</f>
        <v>0</v>
      </c>
      <c r="W41" s="45"/>
      <c r="X41" s="43">
        <f>Sheet1!X41</f>
        <v>0</v>
      </c>
      <c r="Y41" s="45"/>
      <c r="Z41" s="43">
        <f>Sheet1!Z41</f>
        <v>0</v>
      </c>
      <c r="AA41" s="45"/>
      <c r="AB41" s="43">
        <f>Sheet1!AB41</f>
        <v>0</v>
      </c>
      <c r="AC41" s="45"/>
      <c r="AD41" s="46">
        <f>Sheet1!AD41</f>
        <v>0</v>
      </c>
      <c r="AE41" s="126">
        <f>Sheet1!AE41</f>
        <v>0</v>
      </c>
      <c r="AF41" s="60">
        <f>Sheet1!AF41</f>
        <v>0</v>
      </c>
    </row>
    <row r="42" spans="1:32" s="53" customFormat="1" ht="18.75" customHeight="1" thickBot="1" thickTop="1">
      <c r="A42" s="52" t="s">
        <v>29</v>
      </c>
      <c r="B42" s="182">
        <f>Sheet1!C42</f>
        <v>0</v>
      </c>
      <c r="C42" s="183"/>
      <c r="D42" s="182">
        <f>Sheet1!E42</f>
        <v>0</v>
      </c>
      <c r="E42" s="183"/>
      <c r="F42" s="182">
        <f>Sheet1!G42</f>
        <v>0</v>
      </c>
      <c r="G42" s="183"/>
      <c r="H42" s="182">
        <f>Sheet1!I42</f>
        <v>0</v>
      </c>
      <c r="I42" s="183"/>
      <c r="J42" s="182">
        <f>Sheet1!K42</f>
        <v>0</v>
      </c>
      <c r="K42" s="183"/>
      <c r="L42" s="182">
        <f>Sheet1!M42</f>
        <v>0</v>
      </c>
      <c r="M42" s="183"/>
      <c r="N42" s="182">
        <f>Sheet1!O42</f>
        <v>0</v>
      </c>
      <c r="O42" s="183"/>
      <c r="P42" s="62">
        <f>Sheet1!P42</f>
        <v>0</v>
      </c>
      <c r="Q42" s="187">
        <f>Sheet1!R42</f>
        <v>0</v>
      </c>
      <c r="R42" s="183"/>
      <c r="S42" s="182">
        <f>Sheet1!T42</f>
        <v>0</v>
      </c>
      <c r="T42" s="183"/>
      <c r="U42" s="182">
        <f>Sheet1!V42</f>
        <v>0</v>
      </c>
      <c r="V42" s="183"/>
      <c r="W42" s="182">
        <f>Sheet1!X42</f>
        <v>0</v>
      </c>
      <c r="X42" s="183"/>
      <c r="Y42" s="182">
        <f>Sheet1!Z42</f>
        <v>0</v>
      </c>
      <c r="Z42" s="183"/>
      <c r="AA42" s="182">
        <f>Sheet1!AB42</f>
        <v>0</v>
      </c>
      <c r="AB42" s="183"/>
      <c r="AC42" s="182">
        <f>Sheet1!AD42</f>
        <v>0</v>
      </c>
      <c r="AD42" s="187"/>
      <c r="AE42" s="126">
        <f>Sheet1!AE42</f>
        <v>0</v>
      </c>
      <c r="AF42" s="60">
        <f>Sheet1!AF42</f>
        <v>0</v>
      </c>
    </row>
    <row r="43" spans="1:29" ht="27" customHeight="1" thickBot="1" thickTop="1">
      <c r="A43" s="156" t="s">
        <v>75</v>
      </c>
      <c r="C43" s="153"/>
      <c r="D43" s="174"/>
      <c r="E43" s="174"/>
      <c r="F43" s="174"/>
      <c r="G43" s="174"/>
      <c r="H43" s="174"/>
      <c r="I43" s="174"/>
      <c r="J43" s="174"/>
      <c r="K43" s="174"/>
      <c r="N43" s="154" t="s">
        <v>73</v>
      </c>
      <c r="O43" s="157"/>
      <c r="U43" s="153"/>
      <c r="V43" s="174"/>
      <c r="W43" s="174"/>
      <c r="X43" s="174"/>
      <c r="Y43" s="174"/>
      <c r="Z43" s="174"/>
      <c r="AA43" s="174"/>
      <c r="AB43" s="174"/>
      <c r="AC43" s="174"/>
    </row>
    <row r="44" ht="18.75" customHeight="1" thickTop="1"/>
    <row r="45" spans="1:36" ht="18.75" customHeight="1">
      <c r="A45" s="191" t="s">
        <v>45</v>
      </c>
      <c r="B45" s="191"/>
      <c r="C45" s="191"/>
      <c r="D45" s="191"/>
      <c r="E45" s="191"/>
      <c r="G45" s="188" t="s">
        <v>34</v>
      </c>
      <c r="H45" s="188"/>
      <c r="I45" s="188"/>
      <c r="J45" s="188"/>
      <c r="K45" s="188"/>
      <c r="N45" s="191" t="s">
        <v>14</v>
      </c>
      <c r="O45" s="191"/>
      <c r="P45" s="191"/>
      <c r="Q45" s="191"/>
      <c r="R45" s="191"/>
      <c r="S45" s="191"/>
      <c r="T45" s="191"/>
      <c r="U45" s="191"/>
      <c r="V45" s="191"/>
      <c r="X45" s="188" t="s">
        <v>34</v>
      </c>
      <c r="Y45" s="188"/>
      <c r="Z45" s="188"/>
      <c r="AA45" s="188"/>
      <c r="AB45" s="188"/>
      <c r="AF45" s="64"/>
      <c r="AJ45" s="37"/>
    </row>
    <row r="46" spans="1:36" s="115" customFormat="1" ht="18.75" customHeight="1" thickBot="1">
      <c r="A46" s="115" t="s">
        <v>12</v>
      </c>
      <c r="B46" s="116"/>
      <c r="G46" s="115" t="s">
        <v>35</v>
      </c>
      <c r="N46" s="115" t="s">
        <v>13</v>
      </c>
      <c r="P46" s="117"/>
      <c r="X46" s="115" t="s">
        <v>35</v>
      </c>
      <c r="AE46" s="117"/>
      <c r="AF46" s="117"/>
      <c r="AJ46" s="118"/>
    </row>
    <row r="47" spans="1:32" s="53" customFormat="1" ht="18.75" customHeight="1" thickBot="1" thickTop="1">
      <c r="A47" s="104" t="s">
        <v>57</v>
      </c>
      <c r="B47" s="106"/>
      <c r="C47" s="107"/>
      <c r="D47" s="108"/>
      <c r="E47" s="107"/>
      <c r="F47" s="108"/>
      <c r="G47" s="107"/>
      <c r="H47" s="108"/>
      <c r="I47" s="107"/>
      <c r="J47" s="108"/>
      <c r="K47" s="107"/>
      <c r="L47" s="108"/>
      <c r="M47" s="107"/>
      <c r="N47" s="108"/>
      <c r="O47" s="107"/>
      <c r="P47" s="105" t="s">
        <v>70</v>
      </c>
      <c r="Q47" s="109"/>
      <c r="R47" s="110"/>
      <c r="S47" s="109"/>
      <c r="T47" s="110"/>
      <c r="U47" s="109"/>
      <c r="V47" s="110"/>
      <c r="W47" s="109"/>
      <c r="X47" s="110"/>
      <c r="Y47" s="109"/>
      <c r="Z47" s="110"/>
      <c r="AA47" s="109"/>
      <c r="AB47" s="110"/>
      <c r="AC47" s="109"/>
      <c r="AD47" s="110"/>
      <c r="AE47" s="142" t="s">
        <v>70</v>
      </c>
      <c r="AF47" s="111" t="s">
        <v>69</v>
      </c>
    </row>
    <row r="48" spans="1:32" ht="18.75" customHeight="1" thickBot="1" thickTop="1">
      <c r="A48" s="100" t="s">
        <v>58</v>
      </c>
      <c r="B48" s="101"/>
      <c r="C48" s="102"/>
      <c r="D48" s="103"/>
      <c r="E48" s="102"/>
      <c r="F48" s="103"/>
      <c r="G48" s="102"/>
      <c r="H48" s="103"/>
      <c r="I48" s="102"/>
      <c r="J48" s="103"/>
      <c r="K48" s="102"/>
      <c r="L48" s="103"/>
      <c r="M48" s="102"/>
      <c r="N48" s="103"/>
      <c r="O48" s="102"/>
      <c r="P48" s="140"/>
      <c r="Q48" s="103"/>
      <c r="R48" s="102"/>
      <c r="S48" s="103"/>
      <c r="T48" s="102"/>
      <c r="U48" s="103"/>
      <c r="V48" s="102"/>
      <c r="W48" s="103"/>
      <c r="X48" s="102"/>
      <c r="Y48" s="103"/>
      <c r="Z48" s="102"/>
      <c r="AA48" s="103"/>
      <c r="AB48" s="102"/>
      <c r="AC48" s="103"/>
      <c r="AD48" s="102"/>
      <c r="AE48" s="143"/>
      <c r="AF48" s="144"/>
    </row>
    <row r="49" spans="1:32" ht="18.75" customHeight="1" thickBot="1" thickTop="1">
      <c r="A49" s="112" t="s">
        <v>59</v>
      </c>
      <c r="B49" s="87"/>
      <c r="C49" s="88"/>
      <c r="D49" s="86"/>
      <c r="E49" s="88"/>
      <c r="F49" s="86"/>
      <c r="G49" s="88"/>
      <c r="H49" s="90"/>
      <c r="I49" s="88"/>
      <c r="J49" s="86"/>
      <c r="K49" s="88"/>
      <c r="L49" s="86"/>
      <c r="M49" s="88"/>
      <c r="N49" s="86"/>
      <c r="O49" s="88"/>
      <c r="P49" s="140"/>
      <c r="Q49" s="86"/>
      <c r="R49" s="88"/>
      <c r="S49" s="86"/>
      <c r="T49" s="88"/>
      <c r="U49" s="86"/>
      <c r="V49" s="88"/>
      <c r="W49" s="86"/>
      <c r="X49" s="88"/>
      <c r="Y49" s="86"/>
      <c r="Z49" s="88"/>
      <c r="AA49" s="86"/>
      <c r="AB49" s="88"/>
      <c r="AC49" s="86"/>
      <c r="AD49" s="88"/>
      <c r="AE49" s="143"/>
      <c r="AF49" s="144"/>
    </row>
    <row r="50" spans="1:32" ht="18.75" customHeight="1" thickBot="1" thickTop="1">
      <c r="A50" s="113" t="s">
        <v>60</v>
      </c>
      <c r="B50" s="84"/>
      <c r="C50" s="85"/>
      <c r="D50" s="83"/>
      <c r="E50" s="85"/>
      <c r="F50" s="83"/>
      <c r="G50" s="85"/>
      <c r="H50" s="91"/>
      <c r="I50" s="85"/>
      <c r="J50" s="83"/>
      <c r="K50" s="85"/>
      <c r="L50" s="83"/>
      <c r="M50" s="85"/>
      <c r="N50" s="83"/>
      <c r="O50" s="85"/>
      <c r="P50" s="140"/>
      <c r="Q50" s="83"/>
      <c r="R50" s="85"/>
      <c r="S50" s="83"/>
      <c r="T50" s="85"/>
      <c r="U50" s="83"/>
      <c r="V50" s="85"/>
      <c r="W50" s="83"/>
      <c r="X50" s="85"/>
      <c r="Y50" s="83"/>
      <c r="Z50" s="85"/>
      <c r="AA50" s="83"/>
      <c r="AB50" s="85"/>
      <c r="AC50" s="83"/>
      <c r="AD50" s="85"/>
      <c r="AE50" s="143"/>
      <c r="AF50" s="144"/>
    </row>
    <row r="51" spans="1:32" ht="18.75" customHeight="1" thickBot="1" thickTop="1">
      <c r="A51" s="112" t="s">
        <v>61</v>
      </c>
      <c r="B51" s="87"/>
      <c r="C51" s="88"/>
      <c r="D51" s="86"/>
      <c r="E51" s="88"/>
      <c r="F51" s="86"/>
      <c r="G51" s="88"/>
      <c r="H51" s="90"/>
      <c r="I51" s="88"/>
      <c r="J51" s="86"/>
      <c r="K51" s="88"/>
      <c r="L51" s="86"/>
      <c r="M51" s="88"/>
      <c r="N51" s="86"/>
      <c r="O51" s="88"/>
      <c r="P51" s="140"/>
      <c r="Q51" s="86"/>
      <c r="R51" s="88"/>
      <c r="S51" s="86"/>
      <c r="T51" s="88"/>
      <c r="U51" s="86"/>
      <c r="V51" s="88"/>
      <c r="W51" s="86"/>
      <c r="X51" s="88"/>
      <c r="Y51" s="86"/>
      <c r="Z51" s="88"/>
      <c r="AA51" s="86"/>
      <c r="AB51" s="88"/>
      <c r="AC51" s="86"/>
      <c r="AD51" s="88"/>
      <c r="AE51" s="143"/>
      <c r="AF51" s="144"/>
    </row>
    <row r="52" spans="1:32" ht="18.75" customHeight="1" thickBot="1" thickTop="1">
      <c r="A52" s="113" t="s">
        <v>63</v>
      </c>
      <c r="B52" s="84"/>
      <c r="C52" s="85"/>
      <c r="D52" s="83"/>
      <c r="E52" s="85"/>
      <c r="F52" s="83"/>
      <c r="G52" s="85"/>
      <c r="H52" s="91"/>
      <c r="I52" s="85"/>
      <c r="J52" s="83"/>
      <c r="K52" s="85"/>
      <c r="L52" s="83"/>
      <c r="M52" s="85"/>
      <c r="N52" s="83"/>
      <c r="O52" s="85"/>
      <c r="P52" s="140"/>
      <c r="Q52" s="83"/>
      <c r="R52" s="85"/>
      <c r="S52" s="83"/>
      <c r="T52" s="85"/>
      <c r="U52" s="83"/>
      <c r="V52" s="85"/>
      <c r="W52" s="83"/>
      <c r="X52" s="85"/>
      <c r="Y52" s="83"/>
      <c r="Z52" s="85"/>
      <c r="AA52" s="83"/>
      <c r="AB52" s="85"/>
      <c r="AC52" s="83"/>
      <c r="AD52" s="85"/>
      <c r="AE52" s="143"/>
      <c r="AF52" s="144"/>
    </row>
    <row r="53" spans="1:32" ht="18.75" customHeight="1" thickBot="1" thickTop="1">
      <c r="A53" s="112" t="s">
        <v>64</v>
      </c>
      <c r="B53" s="87"/>
      <c r="C53" s="88"/>
      <c r="D53" s="86"/>
      <c r="E53" s="88"/>
      <c r="F53" s="86"/>
      <c r="G53" s="88"/>
      <c r="H53" s="90"/>
      <c r="I53" s="88"/>
      <c r="J53" s="86"/>
      <c r="K53" s="88"/>
      <c r="L53" s="86"/>
      <c r="M53" s="88"/>
      <c r="N53" s="86"/>
      <c r="O53" s="88"/>
      <c r="P53" s="140"/>
      <c r="Q53" s="86"/>
      <c r="R53" s="88"/>
      <c r="S53" s="86"/>
      <c r="T53" s="88"/>
      <c r="U53" s="86"/>
      <c r="V53" s="88"/>
      <c r="W53" s="86"/>
      <c r="X53" s="88"/>
      <c r="Y53" s="86"/>
      <c r="Z53" s="88"/>
      <c r="AA53" s="86"/>
      <c r="AB53" s="88"/>
      <c r="AC53" s="86"/>
      <c r="AD53" s="88"/>
      <c r="AE53" s="143"/>
      <c r="AF53" s="144"/>
    </row>
    <row r="54" spans="1:32" ht="18.75" customHeight="1" thickBot="1" thickTop="1">
      <c r="A54" s="113" t="s">
        <v>65</v>
      </c>
      <c r="B54" s="84"/>
      <c r="C54" s="85"/>
      <c r="D54" s="83"/>
      <c r="E54" s="85"/>
      <c r="F54" s="83"/>
      <c r="G54" s="85"/>
      <c r="H54" s="91"/>
      <c r="I54" s="85"/>
      <c r="J54" s="83"/>
      <c r="K54" s="85"/>
      <c r="L54" s="83"/>
      <c r="M54" s="85"/>
      <c r="N54" s="83"/>
      <c r="O54" s="85"/>
      <c r="P54" s="140"/>
      <c r="Q54" s="83"/>
      <c r="R54" s="85"/>
      <c r="S54" s="83"/>
      <c r="T54" s="85"/>
      <c r="U54" s="83"/>
      <c r="V54" s="85"/>
      <c r="W54" s="83"/>
      <c r="X54" s="85"/>
      <c r="Y54" s="83"/>
      <c r="Z54" s="85"/>
      <c r="AA54" s="83"/>
      <c r="AB54" s="85"/>
      <c r="AC54" s="83"/>
      <c r="AD54" s="85"/>
      <c r="AE54" s="143"/>
      <c r="AF54" s="144"/>
    </row>
    <row r="55" spans="1:32" ht="18.75" customHeight="1" thickBot="1" thickTop="1">
      <c r="A55" s="112" t="s">
        <v>62</v>
      </c>
      <c r="B55" s="87"/>
      <c r="C55" s="88"/>
      <c r="D55" s="86"/>
      <c r="E55" s="88"/>
      <c r="F55" s="86"/>
      <c r="G55" s="88"/>
      <c r="H55" s="90"/>
      <c r="I55" s="88"/>
      <c r="J55" s="86"/>
      <c r="K55" s="88"/>
      <c r="L55" s="86"/>
      <c r="M55" s="88"/>
      <c r="N55" s="86"/>
      <c r="O55" s="88"/>
      <c r="P55" s="140"/>
      <c r="Q55" s="86"/>
      <c r="R55" s="88"/>
      <c r="S55" s="86"/>
      <c r="T55" s="88"/>
      <c r="U55" s="86"/>
      <c r="V55" s="88"/>
      <c r="W55" s="86"/>
      <c r="X55" s="88"/>
      <c r="Y55" s="86"/>
      <c r="Z55" s="88"/>
      <c r="AA55" s="86"/>
      <c r="AB55" s="88"/>
      <c r="AC55" s="86"/>
      <c r="AD55" s="88"/>
      <c r="AE55" s="143"/>
      <c r="AF55" s="144"/>
    </row>
    <row r="56" spans="1:32" ht="18.75" customHeight="1" thickBot="1" thickTop="1">
      <c r="A56" s="113" t="s">
        <v>66</v>
      </c>
      <c r="B56" s="84"/>
      <c r="C56" s="85"/>
      <c r="D56" s="83"/>
      <c r="E56" s="85"/>
      <c r="F56" s="83"/>
      <c r="G56" s="85"/>
      <c r="H56" s="92"/>
      <c r="I56" s="89"/>
      <c r="J56" s="83"/>
      <c r="K56" s="85"/>
      <c r="L56" s="83"/>
      <c r="M56" s="85"/>
      <c r="N56" s="83"/>
      <c r="O56" s="85"/>
      <c r="P56" s="140"/>
      <c r="Q56" s="83"/>
      <c r="R56" s="85"/>
      <c r="S56" s="83"/>
      <c r="T56" s="85"/>
      <c r="U56" s="83"/>
      <c r="V56" s="85"/>
      <c r="W56" s="83"/>
      <c r="X56" s="85"/>
      <c r="Y56" s="83"/>
      <c r="Z56" s="85"/>
      <c r="AA56" s="83"/>
      <c r="AB56" s="85"/>
      <c r="AC56" s="83"/>
      <c r="AD56" s="85"/>
      <c r="AE56" s="143"/>
      <c r="AF56" s="144"/>
    </row>
    <row r="57" spans="1:32" ht="18.75" customHeight="1" thickBot="1" thickTop="1">
      <c r="A57" s="112" t="s">
        <v>67</v>
      </c>
      <c r="B57" s="93"/>
      <c r="C57" s="94"/>
      <c r="D57" s="97"/>
      <c r="E57" s="94"/>
      <c r="F57" s="97"/>
      <c r="G57" s="94"/>
      <c r="H57" s="97"/>
      <c r="I57" s="94"/>
      <c r="J57" s="97"/>
      <c r="K57" s="94"/>
      <c r="L57" s="97"/>
      <c r="M57" s="94"/>
      <c r="N57" s="97"/>
      <c r="O57" s="94"/>
      <c r="P57" s="141"/>
      <c r="Q57" s="97"/>
      <c r="R57" s="94"/>
      <c r="S57" s="97"/>
      <c r="T57" s="94"/>
      <c r="U57" s="97"/>
      <c r="V57" s="94"/>
      <c r="W57" s="97"/>
      <c r="X57" s="94"/>
      <c r="Y57" s="97"/>
      <c r="Z57" s="94"/>
      <c r="AA57" s="97"/>
      <c r="AB57" s="94"/>
      <c r="AC57" s="97"/>
      <c r="AD57" s="94"/>
      <c r="AE57" s="145"/>
      <c r="AF57" s="60"/>
    </row>
    <row r="58" spans="1:32" ht="18.75" customHeight="1" thickBot="1" thickTop="1">
      <c r="A58" s="114" t="s">
        <v>68</v>
      </c>
      <c r="B58" s="95"/>
      <c r="C58" s="96"/>
      <c r="D58" s="98"/>
      <c r="E58" s="96"/>
      <c r="F58" s="98"/>
      <c r="G58" s="96"/>
      <c r="H58" s="98"/>
      <c r="I58" s="96"/>
      <c r="J58" s="98"/>
      <c r="K58" s="96"/>
      <c r="L58" s="98"/>
      <c r="M58" s="96"/>
      <c r="N58" s="98"/>
      <c r="O58" s="96"/>
      <c r="P58" s="141"/>
      <c r="Q58" s="98"/>
      <c r="R58" s="96"/>
      <c r="S58" s="98"/>
      <c r="T58" s="96"/>
      <c r="U58" s="98"/>
      <c r="V58" s="96"/>
      <c r="W58" s="98"/>
      <c r="X58" s="96"/>
      <c r="Y58" s="98"/>
      <c r="Z58" s="96"/>
      <c r="AA58" s="98"/>
      <c r="AB58" s="96"/>
      <c r="AC58" s="98"/>
      <c r="AD58" s="96"/>
      <c r="AE58" s="145"/>
      <c r="AF58" s="60"/>
    </row>
    <row r="59" ht="18.75" customHeight="1" thickTop="1"/>
  </sheetData>
  <sheetProtection password="C2E2" sheet="1" objects="1" scenarios="1" selectLockedCells="1"/>
  <mergeCells count="56">
    <mergeCell ref="D43:K43"/>
    <mergeCell ref="B3:J3"/>
    <mergeCell ref="AA5:AB5"/>
    <mergeCell ref="AC5:AD5"/>
    <mergeCell ref="S5:T5"/>
    <mergeCell ref="U5:V5"/>
    <mergeCell ref="W5:X5"/>
    <mergeCell ref="Y5:Z5"/>
    <mergeCell ref="B5:C5"/>
    <mergeCell ref="D5:E5"/>
    <mergeCell ref="F5:G5"/>
    <mergeCell ref="H5:I5"/>
    <mergeCell ref="AC6:AD6"/>
    <mergeCell ref="W6:X6"/>
    <mergeCell ref="Y6:Z6"/>
    <mergeCell ref="AA6:AB6"/>
    <mergeCell ref="J5:K5"/>
    <mergeCell ref="L5:M5"/>
    <mergeCell ref="N5:O5"/>
    <mergeCell ref="Q5:R5"/>
    <mergeCell ref="G45:K45"/>
    <mergeCell ref="AC42:AD42"/>
    <mergeCell ref="F6:G6"/>
    <mergeCell ref="L6:M6"/>
    <mergeCell ref="J42:K42"/>
    <mergeCell ref="L42:M42"/>
    <mergeCell ref="E27:AD27"/>
    <mergeCell ref="A45:E45"/>
    <mergeCell ref="N45:V45"/>
    <mergeCell ref="X45:AB45"/>
    <mergeCell ref="Q42:R42"/>
    <mergeCell ref="AA42:AB42"/>
    <mergeCell ref="S42:T42"/>
    <mergeCell ref="U42:V42"/>
    <mergeCell ref="W42:X42"/>
    <mergeCell ref="Y42:Z42"/>
    <mergeCell ref="T4:X4"/>
    <mergeCell ref="B42:C42"/>
    <mergeCell ref="D42:E42"/>
    <mergeCell ref="F42:G42"/>
    <mergeCell ref="H42:I42"/>
    <mergeCell ref="M4:R4"/>
    <mergeCell ref="N6:O6"/>
    <mergeCell ref="Q6:R6"/>
    <mergeCell ref="S6:T6"/>
    <mergeCell ref="N42:O42"/>
    <mergeCell ref="V43:AC43"/>
    <mergeCell ref="K1:T2"/>
    <mergeCell ref="B1:J1"/>
    <mergeCell ref="B2:J2"/>
    <mergeCell ref="U6:V6"/>
    <mergeCell ref="B6:C6"/>
    <mergeCell ref="D6:E6"/>
    <mergeCell ref="H6:I6"/>
    <mergeCell ref="J6:K6"/>
    <mergeCell ref="K4:L4"/>
  </mergeCells>
  <dataValidations count="2">
    <dataValidation type="list" allowBlank="1" showInputMessage="1" showErrorMessage="1" sqref="A16:A25">
      <formula1>AdditionalHrs</formula1>
    </dataValidation>
    <dataValidation type="list" allowBlank="1" showInputMessage="1" showErrorMessage="1" sqref="A29:A40">
      <formula1>leave091107</formula1>
    </dataValidation>
  </dataValidations>
  <printOptions/>
  <pageMargins left="0.25" right="0" top="0" bottom="0" header="0.5" footer="0.5"/>
  <pageSetup fitToHeight="1" fitToWidth="1" horizontalDpi="600" verticalDpi="600" orientation="landscape" scale="53" r:id="rId2"/>
  <colBreaks count="1" manualBreakCount="1">
    <brk id="3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F42"/>
  <sheetViews>
    <sheetView zoomScalePageLayoutView="0" workbookViewId="0" topLeftCell="R1">
      <selection activeCell="A43" sqref="A43"/>
    </sheetView>
  </sheetViews>
  <sheetFormatPr defaultColWidth="9.140625" defaultRowHeight="12.75"/>
  <cols>
    <col min="2" max="2" width="13.00390625" style="0" customWidth="1"/>
    <col min="16" max="16" width="9.140625" style="12" customWidth="1"/>
    <col min="31" max="31" width="9.140625" style="12" customWidth="1"/>
    <col min="32" max="32" width="9.140625" style="58" customWidth="1"/>
  </cols>
  <sheetData>
    <row r="1" ht="12.75">
      <c r="I1" s="7"/>
    </row>
    <row r="2" ht="12.75">
      <c r="H2" s="6"/>
    </row>
    <row r="3" ht="12.75">
      <c r="I3" s="7"/>
    </row>
    <row r="4" ht="12.75">
      <c r="H4" s="7"/>
    </row>
    <row r="5" spans="2:32" ht="12.75">
      <c r="B5" s="4" t="s">
        <v>0</v>
      </c>
      <c r="C5" s="4"/>
      <c r="D5" s="4" t="s">
        <v>1</v>
      </c>
      <c r="E5" s="4"/>
      <c r="F5" s="4" t="s">
        <v>2</v>
      </c>
      <c r="G5" s="4"/>
      <c r="H5" s="4" t="s">
        <v>3</v>
      </c>
      <c r="I5" s="4"/>
      <c r="J5" s="4" t="s">
        <v>4</v>
      </c>
      <c r="K5" s="4"/>
      <c r="L5" s="4" t="s">
        <v>5</v>
      </c>
      <c r="M5" s="4"/>
      <c r="N5" s="4" t="s">
        <v>6</v>
      </c>
      <c r="O5" s="4"/>
      <c r="P5" s="13" t="s">
        <v>51</v>
      </c>
      <c r="Q5" s="4" t="s">
        <v>0</v>
      </c>
      <c r="R5" s="4"/>
      <c r="S5" s="4" t="s">
        <v>1</v>
      </c>
      <c r="T5" s="4"/>
      <c r="U5" s="4" t="s">
        <v>2</v>
      </c>
      <c r="V5" s="4"/>
      <c r="W5" s="4" t="s">
        <v>3</v>
      </c>
      <c r="X5" s="4"/>
      <c r="Y5" s="4" t="s">
        <v>4</v>
      </c>
      <c r="Z5" s="4"/>
      <c r="AA5" s="4" t="s">
        <v>5</v>
      </c>
      <c r="AB5" s="4"/>
      <c r="AC5" s="4" t="s">
        <v>6</v>
      </c>
      <c r="AD5" s="4"/>
      <c r="AE5" s="13" t="s">
        <v>51</v>
      </c>
      <c r="AF5" s="58" t="s">
        <v>53</v>
      </c>
    </row>
    <row r="6" spans="2:32" ht="12.75">
      <c r="B6" s="5" t="s">
        <v>31</v>
      </c>
      <c r="C6" s="5" t="s">
        <v>32</v>
      </c>
      <c r="D6" s="5" t="s">
        <v>31</v>
      </c>
      <c r="E6" s="5" t="s">
        <v>32</v>
      </c>
      <c r="F6" s="5" t="s">
        <v>31</v>
      </c>
      <c r="G6" s="5" t="s">
        <v>32</v>
      </c>
      <c r="H6" s="5" t="s">
        <v>31</v>
      </c>
      <c r="I6" s="5" t="s">
        <v>32</v>
      </c>
      <c r="J6" s="5" t="s">
        <v>31</v>
      </c>
      <c r="K6" s="5" t="s">
        <v>32</v>
      </c>
      <c r="L6" s="5" t="s">
        <v>31</v>
      </c>
      <c r="M6" s="5" t="s">
        <v>32</v>
      </c>
      <c r="N6" s="5" t="s">
        <v>31</v>
      </c>
      <c r="O6" s="5" t="s">
        <v>32</v>
      </c>
      <c r="P6" s="14" t="s">
        <v>52</v>
      </c>
      <c r="Q6" s="5" t="s">
        <v>31</v>
      </c>
      <c r="R6" s="5" t="s">
        <v>32</v>
      </c>
      <c r="S6" s="5" t="s">
        <v>31</v>
      </c>
      <c r="T6" s="5" t="s">
        <v>32</v>
      </c>
      <c r="U6" s="5" t="s">
        <v>31</v>
      </c>
      <c r="V6" s="5" t="s">
        <v>32</v>
      </c>
      <c r="W6" s="5" t="s">
        <v>31</v>
      </c>
      <c r="X6" s="5" t="s">
        <v>32</v>
      </c>
      <c r="Y6" s="5" t="s">
        <v>31</v>
      </c>
      <c r="Z6" s="5" t="s">
        <v>32</v>
      </c>
      <c r="AA6" s="5" t="s">
        <v>31</v>
      </c>
      <c r="AB6" s="5" t="s">
        <v>32</v>
      </c>
      <c r="AC6" s="5" t="s">
        <v>31</v>
      </c>
      <c r="AD6" s="5" t="s">
        <v>32</v>
      </c>
      <c r="AE6" s="14" t="s">
        <v>38</v>
      </c>
      <c r="AF6" s="38" t="s">
        <v>38</v>
      </c>
    </row>
    <row r="7" spans="2:32" ht="12.75">
      <c r="B7" s="8">
        <f>IF(LEFT(Timesheet!$A8,4)="0000",0,IF(Timesheet!B8=0,0,IF(ISERROR(FIND(":",Timesheet!B8)),IF(TIME(LEFT(Timesheet!C8,LEN(Timesheet!C8)-2),RIGHT(Timesheet!C8,2),0)-TIME(LEFT(Timesheet!B8,LEN(Timesheet!B8)-2),RIGHT(Timesheet!B8,2),0)&gt;0,TIME(LEFT(Timesheet!C8,LEN(Timesheet!C8)-2),RIGHT(Timesheet!C8,2),0)-TIME(LEFT(Timesheet!B8,LEN(Timesheet!B8)-2),RIGHT(Timesheet!B8,2),0),0.999999999999+TIME(LEFT(Timesheet!C8,LEN(Timesheet!C8)-2),RIGHT(Timesheet!C8,2),0)-TIME(LEFT(Timesheet!B8,LEN(Timesheet!B8)-2),RIGHT(Timesheet!B8,2),0)),IF(Timesheet!C8-Timesheet!B8&gt;0,Timesheet!C8-Timesheet!B8,(0.999999999999-Timesheet!B8)+Timesheet!C8))))</f>
        <v>0</v>
      </c>
      <c r="C7" s="8">
        <f aca="true" t="shared" si="0" ref="C7:C24">B7*24</f>
        <v>0</v>
      </c>
      <c r="D7" s="8">
        <f>IF(LEFT(Timesheet!$A8,4)="0000",0,IF(Timesheet!D8=0,0,IF(ISERROR(FIND(":",Timesheet!D8)),IF(TIME(LEFT(Timesheet!E8,LEN(Timesheet!E8)-2),RIGHT(Timesheet!E8,2),0)-TIME(LEFT(Timesheet!D8,LEN(Timesheet!D8)-2),RIGHT(Timesheet!D8,2),0)&gt;0,TIME(LEFT(Timesheet!E8,LEN(Timesheet!E8)-2),RIGHT(Timesheet!E8,2),0)-TIME(LEFT(Timesheet!D8,LEN(Timesheet!D8)-2),RIGHT(Timesheet!D8,2),0),0.999999999999+TIME(LEFT(Timesheet!E8,LEN(Timesheet!E8)-2),RIGHT(Timesheet!E8,2),0)-TIME(LEFT(Timesheet!D8,LEN(Timesheet!D8)-2),RIGHT(Timesheet!D8,2),0)),IF(Timesheet!E8-Timesheet!D8&gt;0,Timesheet!E8-Timesheet!D8,(0.999999999999-Timesheet!D8)+Timesheet!E8))))</f>
        <v>0</v>
      </c>
      <c r="E7" s="8">
        <f aca="true" t="shared" si="1" ref="E7:E24">D7*24</f>
        <v>0</v>
      </c>
      <c r="F7" s="8">
        <f>IF(LEFT(Timesheet!$A8,4)="0000",0,IF(Timesheet!F8=0,0,IF(ISERROR(FIND(":",Timesheet!F8)),IF(TIME(LEFT(Timesheet!G8,LEN(Timesheet!G8)-2),RIGHT(Timesheet!G8,2),0)-TIME(LEFT(Timesheet!F8,LEN(Timesheet!F8)-2),RIGHT(Timesheet!F8,2),0)&gt;0,TIME(LEFT(Timesheet!G8,LEN(Timesheet!G8)-2),RIGHT(Timesheet!G8,2),0)-TIME(LEFT(Timesheet!F8,LEN(Timesheet!F8)-2),RIGHT(Timesheet!F8,2),0),0.999999999999+TIME(LEFT(Timesheet!G8,LEN(Timesheet!G8)-2),RIGHT(Timesheet!G8,2),0)-TIME(LEFT(Timesheet!F8,LEN(Timesheet!F8)-2),RIGHT(Timesheet!F8,2),0)),IF(Timesheet!G8-Timesheet!F8&gt;0,Timesheet!G8-Timesheet!F8,(0.999999999999-Timesheet!F8)+Timesheet!G8))))</f>
        <v>0</v>
      </c>
      <c r="G7" s="8">
        <f aca="true" t="shared" si="2" ref="G7:G24">F7*24</f>
        <v>0</v>
      </c>
      <c r="H7" s="8">
        <f>IF(LEFT(Timesheet!$A8,4)="0000",0,IF(Timesheet!H8=0,0,IF(ISERROR(FIND(":",Timesheet!H8)),IF(TIME(LEFT(Timesheet!I8,LEN(Timesheet!I8)-2),RIGHT(Timesheet!I8,2),0)-TIME(LEFT(Timesheet!H8,LEN(Timesheet!H8)-2),RIGHT(Timesheet!H8,2),0)&gt;0,TIME(LEFT(Timesheet!I8,LEN(Timesheet!I8)-2),RIGHT(Timesheet!I8,2),0)-TIME(LEFT(Timesheet!H8,LEN(Timesheet!H8)-2),RIGHT(Timesheet!H8,2),0),0.999999999999+TIME(LEFT(Timesheet!I8,LEN(Timesheet!I8)-2),RIGHT(Timesheet!I8,2),0)-TIME(LEFT(Timesheet!H8,LEN(Timesheet!H8)-2),RIGHT(Timesheet!H8,2),0)),IF(Timesheet!I8-Timesheet!H8&gt;0,Timesheet!I8-Timesheet!H8,(0.999999999999-Timesheet!H8)+Timesheet!I8))))</f>
        <v>0</v>
      </c>
      <c r="I7" s="8">
        <f>H7*24</f>
        <v>0</v>
      </c>
      <c r="J7" s="8">
        <f>IF(LEFT(Timesheet!$A8,4)="0000",0,IF(Timesheet!J8=0,0,IF(ISERROR(FIND(":",Timesheet!J8)),IF(TIME(LEFT(Timesheet!K8,LEN(Timesheet!K8)-2),RIGHT(Timesheet!K8,2),0)-TIME(LEFT(Timesheet!J8,LEN(Timesheet!J8)-2),RIGHT(Timesheet!J8,2),0)&gt;0,TIME(LEFT(Timesheet!K8,LEN(Timesheet!K8)-2),RIGHT(Timesheet!K8,2),0)-TIME(LEFT(Timesheet!J8,LEN(Timesheet!J8)-2),RIGHT(Timesheet!J8,2),0),0.999999999999+TIME(LEFT(Timesheet!K8,LEN(Timesheet!K8)-2),RIGHT(Timesheet!K8,2),0)-TIME(LEFT(Timesheet!J8,LEN(Timesheet!J8)-2),RIGHT(Timesheet!J8,2),0)),IF(Timesheet!K8-Timesheet!J8&gt;0,Timesheet!K8-Timesheet!J8,(0.999999999999-Timesheet!J8)+Timesheet!K8))))</f>
        <v>0</v>
      </c>
      <c r="K7" s="8">
        <f aca="true" t="shared" si="3" ref="K7:K24">J7*24</f>
        <v>0</v>
      </c>
      <c r="L7" s="8">
        <f>IF(LEFT(Timesheet!$A8,4)="0000",0,IF(Timesheet!L8=0,0,IF(ISERROR(FIND(":",Timesheet!L8)),IF(TIME(LEFT(Timesheet!M8,LEN(Timesheet!M8)-2),RIGHT(Timesheet!M8,2),0)-TIME(LEFT(Timesheet!L8,LEN(Timesheet!L8)-2),RIGHT(Timesheet!L8,2),0)&gt;0,TIME(LEFT(Timesheet!M8,LEN(Timesheet!M8)-2),RIGHT(Timesheet!M8,2),0)-TIME(LEFT(Timesheet!L8,LEN(Timesheet!L8)-2),RIGHT(Timesheet!L8,2),0),0.999999999999+TIME(LEFT(Timesheet!M8,LEN(Timesheet!M8)-2),RIGHT(Timesheet!M8,2),0)-TIME(LEFT(Timesheet!L8,LEN(Timesheet!L8)-2),RIGHT(Timesheet!L8,2),0)),IF(Timesheet!M8-Timesheet!L8&gt;0,Timesheet!M8-Timesheet!L8,(0.999999999999-Timesheet!L8)+Timesheet!M8))))</f>
        <v>0</v>
      </c>
      <c r="M7" s="8">
        <f aca="true" t="shared" si="4" ref="M7:M24">L7*24</f>
        <v>0</v>
      </c>
      <c r="N7" s="8">
        <f>IF(LEFT(Timesheet!$A8,4)="0000",0,IF(Timesheet!N8=0,0,IF(ISERROR(FIND(":",Timesheet!N8)),IF(TIME(LEFT(Timesheet!O8,LEN(Timesheet!O8)-2),RIGHT(Timesheet!O8,2),0)-TIME(LEFT(Timesheet!N8,LEN(Timesheet!N8)-2),RIGHT(Timesheet!N8,2),0)&gt;0,TIME(LEFT(Timesheet!O8,LEN(Timesheet!O8)-2),RIGHT(Timesheet!O8,2),0)-TIME(LEFT(Timesheet!N8,LEN(Timesheet!N8)-2),RIGHT(Timesheet!N8,2),0),0.999999999999+TIME(LEFT(Timesheet!O8,LEN(Timesheet!O8)-2),RIGHT(Timesheet!O8,2),0)-TIME(LEFT(Timesheet!N8,LEN(Timesheet!N8)-2),RIGHT(Timesheet!N8,2),0)),IF(Timesheet!O8-Timesheet!N8&gt;0,Timesheet!O8-Timesheet!N8,(0.999999999999-Timesheet!N8)+Timesheet!O8))))</f>
        <v>0</v>
      </c>
      <c r="O7" s="8">
        <f aca="true" t="shared" si="5" ref="O7:O24">N7*24</f>
        <v>0</v>
      </c>
      <c r="P7" s="13">
        <f>C7+E7+G7+I7+K7+M7+O7</f>
        <v>0</v>
      </c>
      <c r="Q7" s="8">
        <f>IF(LEFT(Timesheet!$A8,4)="0000",0,IF(Timesheet!Q8=0,0,IF(ISERROR(FIND(":",Timesheet!Q8)),IF(TIME(LEFT(Timesheet!R8,LEN(Timesheet!R8)-2),RIGHT(Timesheet!R8,2),0)-TIME(LEFT(Timesheet!Q8,LEN(Timesheet!Q8)-2),RIGHT(Timesheet!Q8,2),0)&gt;0,TIME(LEFT(Timesheet!R8,LEN(Timesheet!R8)-2),RIGHT(Timesheet!R8,2),0)-TIME(LEFT(Timesheet!Q8,LEN(Timesheet!Q8)-2),RIGHT(Timesheet!Q8,2),0),0.999999999999+TIME(LEFT(Timesheet!R8,LEN(Timesheet!R8)-2),RIGHT(Timesheet!R8,2),0)-TIME(LEFT(Timesheet!Q8,LEN(Timesheet!Q8)-2),RIGHT(Timesheet!Q8,2),0)),IF(Timesheet!R8-Timesheet!Q8&gt;0,Timesheet!R8-Timesheet!Q8,(0.999999999999-Timesheet!Q8)+Timesheet!R8))))</f>
        <v>0</v>
      </c>
      <c r="R7" s="8">
        <f aca="true" t="shared" si="6" ref="R7:R24">Q7*24</f>
        <v>0</v>
      </c>
      <c r="S7" s="8">
        <f>IF(LEFT(Timesheet!$A8,4)="0000",0,IF(Timesheet!S8=0,0,IF(ISERROR(FIND(":",Timesheet!S8)),IF(TIME(LEFT(Timesheet!T8,LEN(Timesheet!T8)-2),RIGHT(Timesheet!T8,2),0)-TIME(LEFT(Timesheet!S8,LEN(Timesheet!S8)-2),RIGHT(Timesheet!S8,2),0)&gt;0,TIME(LEFT(Timesheet!T8,LEN(Timesheet!T8)-2),RIGHT(Timesheet!T8,2),0)-TIME(LEFT(Timesheet!S8,LEN(Timesheet!S8)-2),RIGHT(Timesheet!S8,2),0),0.999999999999+TIME(LEFT(Timesheet!T8,LEN(Timesheet!T8)-2),RIGHT(Timesheet!T8,2),0)-TIME(LEFT(Timesheet!S8,LEN(Timesheet!S8)-2),RIGHT(Timesheet!S8,2),0)),IF(Timesheet!T8-Timesheet!S8&gt;0,Timesheet!T8-Timesheet!S8,(0.999999999999-Timesheet!S8)+Timesheet!T8))))</f>
        <v>0</v>
      </c>
      <c r="T7" s="8">
        <f aca="true" t="shared" si="7" ref="T7:T24">S7*24</f>
        <v>0</v>
      </c>
      <c r="U7" s="8">
        <f>IF(LEFT(Timesheet!$A8,4)="0000",0,IF(Timesheet!U8=0,0,IF(ISERROR(FIND(":",Timesheet!U8)),IF(TIME(LEFT(Timesheet!V8,LEN(Timesheet!V8)-2),RIGHT(Timesheet!V8,2),0)-TIME(LEFT(Timesheet!U8,LEN(Timesheet!U8)-2),RIGHT(Timesheet!U8,2),0)&gt;0,TIME(LEFT(Timesheet!V8,LEN(Timesheet!V8)-2),RIGHT(Timesheet!V8,2),0)-TIME(LEFT(Timesheet!U8,LEN(Timesheet!U8)-2),RIGHT(Timesheet!U8,2),0),0.999999999999+TIME(LEFT(Timesheet!V8,LEN(Timesheet!V8)-2),RIGHT(Timesheet!V8,2),0)-TIME(LEFT(Timesheet!U8,LEN(Timesheet!U8)-2),RIGHT(Timesheet!U8,2),0)),IF(Timesheet!V8-Timesheet!U8&gt;0,Timesheet!V8-Timesheet!U8,(0.999999999999-Timesheet!U8)+Timesheet!V8))))</f>
        <v>0</v>
      </c>
      <c r="V7" s="8">
        <f aca="true" t="shared" si="8" ref="V7:V24">U7*24</f>
        <v>0</v>
      </c>
      <c r="W7" s="8">
        <f>IF(LEFT(Timesheet!$A8,4)="0000",0,IF(Timesheet!W8=0,0,IF(ISERROR(FIND(":",Timesheet!W8)),IF(TIME(LEFT(Timesheet!X8,LEN(Timesheet!X8)-2),RIGHT(Timesheet!X8,2),0)-TIME(LEFT(Timesheet!W8,LEN(Timesheet!W8)-2),RIGHT(Timesheet!W8,2),0)&gt;0,TIME(LEFT(Timesheet!X8,LEN(Timesheet!X8)-2),RIGHT(Timesheet!X8,2),0)-TIME(LEFT(Timesheet!W8,LEN(Timesheet!W8)-2),RIGHT(Timesheet!W8,2),0),0.999999999999+TIME(LEFT(Timesheet!X8,LEN(Timesheet!X8)-2),RIGHT(Timesheet!X8,2),0)-TIME(LEFT(Timesheet!W8,LEN(Timesheet!W8)-2),RIGHT(Timesheet!W8,2),0)),IF(Timesheet!X8-Timesheet!W8&gt;0,Timesheet!X8-Timesheet!W8,(0.999999999999-Timesheet!W8)+Timesheet!X8))))</f>
        <v>0</v>
      </c>
      <c r="X7" s="8">
        <f aca="true" t="shared" si="9" ref="X7:X24">W7*24</f>
        <v>0</v>
      </c>
      <c r="Y7" s="8">
        <f>IF(LEFT(Timesheet!$A8,4)="0000",0,IF(Timesheet!Y8=0,0,IF(ISERROR(FIND(":",Timesheet!Y8)),IF(TIME(LEFT(Timesheet!Z8,LEN(Timesheet!Z8)-2),RIGHT(Timesheet!Z8,2),0)-TIME(LEFT(Timesheet!Y8,LEN(Timesheet!Y8)-2),RIGHT(Timesheet!Y8,2),0)&gt;0,TIME(LEFT(Timesheet!Z8,LEN(Timesheet!Z8)-2),RIGHT(Timesheet!Z8,2),0)-TIME(LEFT(Timesheet!Y8,LEN(Timesheet!Y8)-2),RIGHT(Timesheet!Y8,2),0),0.999999999999+TIME(LEFT(Timesheet!Z8,LEN(Timesheet!Z8)-2),RIGHT(Timesheet!Z8,2),0)-TIME(LEFT(Timesheet!Y8,LEN(Timesheet!Y8)-2),RIGHT(Timesheet!Y8,2),0)),IF(Timesheet!Z8-Timesheet!Y8&gt;0,Timesheet!Z8-Timesheet!Y8,(0.999999999999-Timesheet!Y8)+Timesheet!Z8))))</f>
        <v>0</v>
      </c>
      <c r="Z7" s="8">
        <f aca="true" t="shared" si="10" ref="Z7:Z24">Y7*24</f>
        <v>0</v>
      </c>
      <c r="AA7" s="8">
        <f>IF(LEFT(Timesheet!$A8,4)="0000",0,IF(Timesheet!AA8=0,0,IF(ISERROR(FIND(":",Timesheet!AA8)),IF(TIME(LEFT(Timesheet!AB8,LEN(Timesheet!AB8)-2),RIGHT(Timesheet!AB8,2),0)-TIME(LEFT(Timesheet!AA8,LEN(Timesheet!AA8)-2),RIGHT(Timesheet!AA8,2),0)&gt;0,TIME(LEFT(Timesheet!AB8,LEN(Timesheet!AB8)-2),RIGHT(Timesheet!AB8,2),0)-TIME(LEFT(Timesheet!AA8,LEN(Timesheet!AA8)-2),RIGHT(Timesheet!AA8,2),0),0.999999999999+TIME(LEFT(Timesheet!AB8,LEN(Timesheet!AB8)-2),RIGHT(Timesheet!AB8,2),0)-TIME(LEFT(Timesheet!AA8,LEN(Timesheet!AA8)-2),RIGHT(Timesheet!AA8,2),0)),IF(Timesheet!AB8-Timesheet!AA8&gt;0,Timesheet!AB8-Timesheet!AA8,(0.999999999999-Timesheet!AA8)+Timesheet!AB8))))</f>
        <v>0</v>
      </c>
      <c r="AB7" s="8">
        <f aca="true" t="shared" si="11" ref="AB7:AB24">AA7*24</f>
        <v>0</v>
      </c>
      <c r="AC7" s="8">
        <f>IF(LEFT(Timesheet!$A8,4)="0000",0,IF(Timesheet!AC8=0,0,IF(ISERROR(FIND(":",Timesheet!AC8)),IF(TIME(LEFT(Timesheet!AD8,LEN(Timesheet!AD8)-2),RIGHT(Timesheet!AD8,2),0)-TIME(LEFT(Timesheet!AC8,LEN(Timesheet!AC8)-2),RIGHT(Timesheet!AC8,2),0)&gt;0,TIME(LEFT(Timesheet!AD8,LEN(Timesheet!AD8)-2),RIGHT(Timesheet!AD8,2),0)-TIME(LEFT(Timesheet!AC8,LEN(Timesheet!AC8)-2),RIGHT(Timesheet!AC8,2),0),0.999999999999+TIME(LEFT(Timesheet!AD8,LEN(Timesheet!AD8)-2),RIGHT(Timesheet!AD8,2),0)-TIME(LEFT(Timesheet!AC8,LEN(Timesheet!AC8)-2),RIGHT(Timesheet!AC8,2),0)),IF(Timesheet!AD8-Timesheet!AC8&gt;0,Timesheet!AD8-Timesheet!AC8,(0.999999999999-Timesheet!AC8)+Timesheet!AD8))))</f>
        <v>0</v>
      </c>
      <c r="AD7" s="8">
        <f aca="true" t="shared" si="12" ref="AD7:AD24">AC7*24</f>
        <v>0</v>
      </c>
      <c r="AE7" s="13">
        <f>R7+T7+V7+X7+Z7+AB7+AD7</f>
        <v>0</v>
      </c>
      <c r="AF7" s="59">
        <f>P7+AE7</f>
        <v>0</v>
      </c>
    </row>
    <row r="8" spans="2:32" ht="12.75">
      <c r="B8" s="8">
        <f>IF(LEFT(Timesheet!$A9,4)="0000",0,IF(Timesheet!B9=0,0,IF(ISERROR(FIND(":",Timesheet!B9)),IF(TIME(LEFT(Timesheet!C9,LEN(Timesheet!C9)-2),RIGHT(Timesheet!C9,2),0)-TIME(LEFT(Timesheet!B9,LEN(Timesheet!B9)-2),RIGHT(Timesheet!B9,2),0)&gt;0,TIME(LEFT(Timesheet!C9,LEN(Timesheet!C9)-2),RIGHT(Timesheet!C9,2),0)-TIME(LEFT(Timesheet!B9,LEN(Timesheet!B9)-2),RIGHT(Timesheet!B9,2),0),0.999999999999+TIME(LEFT(Timesheet!C9,LEN(Timesheet!C9)-2),RIGHT(Timesheet!C9,2),0)-TIME(LEFT(Timesheet!B9,LEN(Timesheet!B9)-2),RIGHT(Timesheet!B9,2),0)),IF(Timesheet!C9-Timesheet!B9&gt;0,Timesheet!C9-Timesheet!B9,(0.999999999999-Timesheet!B9)+Timesheet!C9))))</f>
        <v>0</v>
      </c>
      <c r="C8" s="8">
        <f t="shared" si="0"/>
        <v>0</v>
      </c>
      <c r="D8" s="8">
        <f>IF(LEFT(Timesheet!$A9,4)="0000",0,IF(Timesheet!D9=0,0,IF(ISERROR(FIND(":",Timesheet!D9)),IF(TIME(LEFT(Timesheet!E9,LEN(Timesheet!E9)-2),RIGHT(Timesheet!E9,2),0)-TIME(LEFT(Timesheet!D9,LEN(Timesheet!D9)-2),RIGHT(Timesheet!D9,2),0)&gt;0,TIME(LEFT(Timesheet!E9,LEN(Timesheet!E9)-2),RIGHT(Timesheet!E9,2),0)-TIME(LEFT(Timesheet!D9,LEN(Timesheet!D9)-2),RIGHT(Timesheet!D9,2),0),0.999999999999+TIME(LEFT(Timesheet!E9,LEN(Timesheet!E9)-2),RIGHT(Timesheet!E9,2),0)-TIME(LEFT(Timesheet!D9,LEN(Timesheet!D9)-2),RIGHT(Timesheet!D9,2),0)),IF(Timesheet!E9-Timesheet!D9&gt;0,Timesheet!E9-Timesheet!D9,(0.999999999999-Timesheet!D9)+Timesheet!E9))))</f>
        <v>0</v>
      </c>
      <c r="E8" s="8">
        <f t="shared" si="1"/>
        <v>0</v>
      </c>
      <c r="F8" s="8">
        <f>IF(LEFT(Timesheet!$A9,4)="0000",0,IF(Timesheet!F9=0,0,IF(ISERROR(FIND(":",Timesheet!F9)),IF(TIME(LEFT(Timesheet!G9,LEN(Timesheet!G9)-2),RIGHT(Timesheet!G9,2),0)-TIME(LEFT(Timesheet!F9,LEN(Timesheet!F9)-2),RIGHT(Timesheet!F9,2),0)&gt;0,TIME(LEFT(Timesheet!G9,LEN(Timesheet!G9)-2),RIGHT(Timesheet!G9,2),0)-TIME(LEFT(Timesheet!F9,LEN(Timesheet!F9)-2),RIGHT(Timesheet!F9,2),0),0.999999999999+TIME(LEFT(Timesheet!G9,LEN(Timesheet!G9)-2),RIGHT(Timesheet!G9,2),0)-TIME(LEFT(Timesheet!F9,LEN(Timesheet!F9)-2),RIGHT(Timesheet!F9,2),0)),IF(Timesheet!G9-Timesheet!F9&gt;0,Timesheet!G9-Timesheet!F9,(0.999999999999-Timesheet!F9)+Timesheet!G9))))</f>
        <v>0</v>
      </c>
      <c r="G8" s="8">
        <f t="shared" si="2"/>
        <v>0</v>
      </c>
      <c r="H8" s="8">
        <f>IF(LEFT(Timesheet!$A9,4)="0000",0,IF(Timesheet!H9=0,0,IF(ISERROR(FIND(":",Timesheet!H9)),IF(TIME(LEFT(Timesheet!I9,LEN(Timesheet!I9)-2),RIGHT(Timesheet!I9,2),0)-TIME(LEFT(Timesheet!H9,LEN(Timesheet!H9)-2),RIGHT(Timesheet!H9,2),0)&gt;0,TIME(LEFT(Timesheet!I9,LEN(Timesheet!I9)-2),RIGHT(Timesheet!I9,2),0)-TIME(LEFT(Timesheet!H9,LEN(Timesheet!H9)-2),RIGHT(Timesheet!H9,2),0),0.999999999999+TIME(LEFT(Timesheet!I9,LEN(Timesheet!I9)-2),RIGHT(Timesheet!I9,2),0)-TIME(LEFT(Timesheet!H9,LEN(Timesheet!H9)-2),RIGHT(Timesheet!H9,2),0)),IF(Timesheet!I9-Timesheet!H9&gt;0,Timesheet!I9-Timesheet!H9,(0.999999999999-Timesheet!H9)+Timesheet!I9))))</f>
        <v>0</v>
      </c>
      <c r="I8" s="8">
        <f aca="true" t="shared" si="13" ref="I8:I24">H8*24</f>
        <v>0</v>
      </c>
      <c r="J8" s="8">
        <f>IF(LEFT(Timesheet!$A9,4)="0000",0,IF(Timesheet!J9=0,0,IF(ISERROR(FIND(":",Timesheet!J9)),IF(TIME(LEFT(Timesheet!K9,LEN(Timesheet!K9)-2),RIGHT(Timesheet!K9,2),0)-TIME(LEFT(Timesheet!J9,LEN(Timesheet!J9)-2),RIGHT(Timesheet!J9,2),0)&gt;0,TIME(LEFT(Timesheet!K9,LEN(Timesheet!K9)-2),RIGHT(Timesheet!K9,2),0)-TIME(LEFT(Timesheet!J9,LEN(Timesheet!J9)-2),RIGHT(Timesheet!J9,2),0),0.999999999999+TIME(LEFT(Timesheet!K9,LEN(Timesheet!K9)-2),RIGHT(Timesheet!K9,2),0)-TIME(LEFT(Timesheet!J9,LEN(Timesheet!J9)-2),RIGHT(Timesheet!J9,2),0)),IF(Timesheet!K9-Timesheet!J9&gt;0,Timesheet!K9-Timesheet!J9,(0.999999999999-Timesheet!J9)+Timesheet!K9))))</f>
        <v>0</v>
      </c>
      <c r="K8" s="8">
        <f t="shared" si="3"/>
        <v>0</v>
      </c>
      <c r="L8" s="8">
        <f>IF(LEFT(Timesheet!$A9,4)="0000",0,IF(Timesheet!L9=0,0,IF(ISERROR(FIND(":",Timesheet!L9)),IF(TIME(LEFT(Timesheet!M9,LEN(Timesheet!M9)-2),RIGHT(Timesheet!M9,2),0)-TIME(LEFT(Timesheet!L9,LEN(Timesheet!L9)-2),RIGHT(Timesheet!L9,2),0)&gt;0,TIME(LEFT(Timesheet!M9,LEN(Timesheet!M9)-2),RIGHT(Timesheet!M9,2),0)-TIME(LEFT(Timesheet!L9,LEN(Timesheet!L9)-2),RIGHT(Timesheet!L9,2),0),0.999999999999+TIME(LEFT(Timesheet!M9,LEN(Timesheet!M9)-2),RIGHT(Timesheet!M9,2),0)-TIME(LEFT(Timesheet!L9,LEN(Timesheet!L9)-2),RIGHT(Timesheet!L9,2),0)),IF(Timesheet!M9-Timesheet!L9&gt;0,Timesheet!M9-Timesheet!L9,(0.999999999999-Timesheet!L9)+Timesheet!M9))))</f>
        <v>0</v>
      </c>
      <c r="M8" s="8">
        <f t="shared" si="4"/>
        <v>0</v>
      </c>
      <c r="N8" s="8">
        <f>IF(LEFT(Timesheet!$A9,4)="0000",0,IF(Timesheet!N9=0,0,IF(ISERROR(FIND(":",Timesheet!N9)),IF(TIME(LEFT(Timesheet!O9,LEN(Timesheet!O9)-2),RIGHT(Timesheet!O9,2),0)-TIME(LEFT(Timesheet!N9,LEN(Timesheet!N9)-2),RIGHT(Timesheet!N9,2),0)&gt;0,TIME(LEFT(Timesheet!O9,LEN(Timesheet!O9)-2),RIGHT(Timesheet!O9,2),0)-TIME(LEFT(Timesheet!N9,LEN(Timesheet!N9)-2),RIGHT(Timesheet!N9,2),0),0.999999999999+TIME(LEFT(Timesheet!O9,LEN(Timesheet!O9)-2),RIGHT(Timesheet!O9,2),0)-TIME(LEFT(Timesheet!N9,LEN(Timesheet!N9)-2),RIGHT(Timesheet!N9,2),0)),IF(Timesheet!O9-Timesheet!N9&gt;0,Timesheet!O9-Timesheet!N9,(0.999999999999-Timesheet!N9)+Timesheet!O9))))</f>
        <v>0</v>
      </c>
      <c r="O8" s="8">
        <f t="shared" si="5"/>
        <v>0</v>
      </c>
      <c r="P8" s="13">
        <f aca="true" t="shared" si="14" ref="P8:P24">C8+E8+G8+I8+K8+M8+O8</f>
        <v>0</v>
      </c>
      <c r="Q8" s="8">
        <f>IF(LEFT(Timesheet!$A9,4)="0000",0,IF(Timesheet!Q9=0,0,IF(ISERROR(FIND(":",Timesheet!Q9)),IF(TIME(LEFT(Timesheet!R9,LEN(Timesheet!R9)-2),RIGHT(Timesheet!R9,2),0)-TIME(LEFT(Timesheet!Q9,LEN(Timesheet!Q9)-2),RIGHT(Timesheet!Q9,2),0)&gt;0,TIME(LEFT(Timesheet!R9,LEN(Timesheet!R9)-2),RIGHT(Timesheet!R9,2),0)-TIME(LEFT(Timesheet!Q9,LEN(Timesheet!Q9)-2),RIGHT(Timesheet!Q9,2),0),0.999999999999+TIME(LEFT(Timesheet!R9,LEN(Timesheet!R9)-2),RIGHT(Timesheet!R9,2),0)-TIME(LEFT(Timesheet!Q9,LEN(Timesheet!Q9)-2),RIGHT(Timesheet!Q9,2),0)),IF(Timesheet!R9-Timesheet!Q9&gt;0,Timesheet!R9-Timesheet!Q9,(0.999999999999-Timesheet!Q9)+Timesheet!R9))))</f>
        <v>0</v>
      </c>
      <c r="R8" s="8">
        <f t="shared" si="6"/>
        <v>0</v>
      </c>
      <c r="S8" s="8">
        <f>IF(LEFT(Timesheet!$A9,4)="0000",0,IF(Timesheet!S9=0,0,IF(ISERROR(FIND(":",Timesheet!S9)),IF(TIME(LEFT(Timesheet!T9,LEN(Timesheet!T9)-2),RIGHT(Timesheet!T9,2),0)-TIME(LEFT(Timesheet!S9,LEN(Timesheet!S9)-2),RIGHT(Timesheet!S9,2),0)&gt;0,TIME(LEFT(Timesheet!T9,LEN(Timesheet!T9)-2),RIGHT(Timesheet!T9,2),0)-TIME(LEFT(Timesheet!S9,LEN(Timesheet!S9)-2),RIGHT(Timesheet!S9,2),0),0.999999999999+TIME(LEFT(Timesheet!T9,LEN(Timesheet!T9)-2),RIGHT(Timesheet!T9,2),0)-TIME(LEFT(Timesheet!S9,LEN(Timesheet!S9)-2),RIGHT(Timesheet!S9,2),0)),IF(Timesheet!T9-Timesheet!S9&gt;0,Timesheet!T9-Timesheet!S9,(0.999999999999-Timesheet!S9)+Timesheet!T9))))</f>
        <v>0</v>
      </c>
      <c r="T8" s="8">
        <f t="shared" si="7"/>
        <v>0</v>
      </c>
      <c r="U8" s="8">
        <f>IF(LEFT(Timesheet!$A9,4)="0000",0,IF(Timesheet!U9=0,0,IF(ISERROR(FIND(":",Timesheet!U9)),IF(TIME(LEFT(Timesheet!V9,LEN(Timesheet!V9)-2),RIGHT(Timesheet!V9,2),0)-TIME(LEFT(Timesheet!U9,LEN(Timesheet!U9)-2),RIGHT(Timesheet!U9,2),0)&gt;0,TIME(LEFT(Timesheet!V9,LEN(Timesheet!V9)-2),RIGHT(Timesheet!V9,2),0)-TIME(LEFT(Timesheet!U9,LEN(Timesheet!U9)-2),RIGHT(Timesheet!U9,2),0),0.999999999999+TIME(LEFT(Timesheet!V9,LEN(Timesheet!V9)-2),RIGHT(Timesheet!V9,2),0)-TIME(LEFT(Timesheet!U9,LEN(Timesheet!U9)-2),RIGHT(Timesheet!U9,2),0)),IF(Timesheet!V9-Timesheet!U9&gt;0,Timesheet!V9-Timesheet!U9,(0.999999999999-Timesheet!U9)+Timesheet!V9))))</f>
        <v>0</v>
      </c>
      <c r="V8" s="8">
        <f t="shared" si="8"/>
        <v>0</v>
      </c>
      <c r="W8" s="8">
        <f>IF(LEFT(Timesheet!$A9,4)="0000",0,IF(Timesheet!W9=0,0,IF(ISERROR(FIND(":",Timesheet!W9)),IF(TIME(LEFT(Timesheet!X9,LEN(Timesheet!X9)-2),RIGHT(Timesheet!X9,2),0)-TIME(LEFT(Timesheet!W9,LEN(Timesheet!W9)-2),RIGHT(Timesheet!W9,2),0)&gt;0,TIME(LEFT(Timesheet!X9,LEN(Timesheet!X9)-2),RIGHT(Timesheet!X9,2),0)-TIME(LEFT(Timesheet!W9,LEN(Timesheet!W9)-2),RIGHT(Timesheet!W9,2),0),0.999999999999+TIME(LEFT(Timesheet!X9,LEN(Timesheet!X9)-2),RIGHT(Timesheet!X9,2),0)-TIME(LEFT(Timesheet!W9,LEN(Timesheet!W9)-2),RIGHT(Timesheet!W9,2),0)),IF(Timesheet!X9-Timesheet!W9&gt;0,Timesheet!X9-Timesheet!W9,(0.999999999999-Timesheet!W9)+Timesheet!X9))))</f>
        <v>0</v>
      </c>
      <c r="X8" s="8">
        <f t="shared" si="9"/>
        <v>0</v>
      </c>
      <c r="Y8" s="8">
        <f>IF(LEFT(Timesheet!$A9,4)="0000",0,IF(Timesheet!Y9=0,0,IF(ISERROR(FIND(":",Timesheet!Y9)),IF(TIME(LEFT(Timesheet!Z9,LEN(Timesheet!Z9)-2),RIGHT(Timesheet!Z9,2),0)-TIME(LEFT(Timesheet!Y9,LEN(Timesheet!Y9)-2),RIGHT(Timesheet!Y9,2),0)&gt;0,TIME(LEFT(Timesheet!Z9,LEN(Timesheet!Z9)-2),RIGHT(Timesheet!Z9,2),0)-TIME(LEFT(Timesheet!Y9,LEN(Timesheet!Y9)-2),RIGHT(Timesheet!Y9,2),0),0.999999999999+TIME(LEFT(Timesheet!Z9,LEN(Timesheet!Z9)-2),RIGHT(Timesheet!Z9,2),0)-TIME(LEFT(Timesheet!Y9,LEN(Timesheet!Y9)-2),RIGHT(Timesheet!Y9,2),0)),IF(Timesheet!Z9-Timesheet!Y9&gt;0,Timesheet!Z9-Timesheet!Y9,(0.999999999999-Timesheet!Y9)+Timesheet!Z9))))</f>
        <v>0</v>
      </c>
      <c r="Z8" s="8">
        <f t="shared" si="10"/>
        <v>0</v>
      </c>
      <c r="AA8" s="8">
        <f>IF(LEFT(Timesheet!$A9,4)="0000",0,IF(Timesheet!AA9=0,0,IF(ISERROR(FIND(":",Timesheet!AA9)),IF(TIME(LEFT(Timesheet!AB9,LEN(Timesheet!AB9)-2),RIGHT(Timesheet!AB9,2),0)-TIME(LEFT(Timesheet!AA9,LEN(Timesheet!AA9)-2),RIGHT(Timesheet!AA9,2),0)&gt;0,TIME(LEFT(Timesheet!AB9,LEN(Timesheet!AB9)-2),RIGHT(Timesheet!AB9,2),0)-TIME(LEFT(Timesheet!AA9,LEN(Timesheet!AA9)-2),RIGHT(Timesheet!AA9,2),0),0.999999999999+TIME(LEFT(Timesheet!AB9,LEN(Timesheet!AB9)-2),RIGHT(Timesheet!AB9,2),0)-TIME(LEFT(Timesheet!AA9,LEN(Timesheet!AA9)-2),RIGHT(Timesheet!AA9,2),0)),IF(Timesheet!AB9-Timesheet!AA9&gt;0,Timesheet!AB9-Timesheet!AA9,(0.999999999999-Timesheet!AA9)+Timesheet!AB9))))</f>
        <v>0</v>
      </c>
      <c r="AB8" s="8">
        <f t="shared" si="11"/>
        <v>0</v>
      </c>
      <c r="AC8" s="8">
        <f>IF(LEFT(Timesheet!$A9,4)="0000",0,IF(Timesheet!AC9=0,0,IF(ISERROR(FIND(":",Timesheet!AC9)),IF(TIME(LEFT(Timesheet!AD9,LEN(Timesheet!AD9)-2),RIGHT(Timesheet!AD9,2),0)-TIME(LEFT(Timesheet!AC9,LEN(Timesheet!AC9)-2),RIGHT(Timesheet!AC9,2),0)&gt;0,TIME(LEFT(Timesheet!AD9,LEN(Timesheet!AD9)-2),RIGHT(Timesheet!AD9,2),0)-TIME(LEFT(Timesheet!AC9,LEN(Timesheet!AC9)-2),RIGHT(Timesheet!AC9,2),0),0.999999999999+TIME(LEFT(Timesheet!AD9,LEN(Timesheet!AD9)-2),RIGHT(Timesheet!AD9,2),0)-TIME(LEFT(Timesheet!AC9,LEN(Timesheet!AC9)-2),RIGHT(Timesheet!AC9,2),0)),IF(Timesheet!AD9-Timesheet!AC9&gt;0,Timesheet!AD9-Timesheet!AC9,(0.999999999999-Timesheet!AC9)+Timesheet!AD9))))</f>
        <v>0</v>
      </c>
      <c r="AD8" s="8">
        <f t="shared" si="12"/>
        <v>0</v>
      </c>
      <c r="AE8" s="13">
        <f aca="true" t="shared" si="15" ref="AE8:AE41">R8+T8+V8+X8+Z8+AB8+AD8</f>
        <v>0</v>
      </c>
      <c r="AF8" s="59">
        <f aca="true" t="shared" si="16" ref="AF8:AF42">P8+AE8</f>
        <v>0</v>
      </c>
    </row>
    <row r="9" spans="2:32" ht="12.75">
      <c r="B9" s="8">
        <f>IF(LEFT(Timesheet!$A10,4)="0000",0,IF(Timesheet!B10=0,0,IF(ISERROR(FIND(":",Timesheet!B10)),IF(TIME(LEFT(Timesheet!C10,LEN(Timesheet!C10)-2),RIGHT(Timesheet!C10,2),0)-TIME(LEFT(Timesheet!B10,LEN(Timesheet!B10)-2),RIGHT(Timesheet!B10,2),0)&gt;0,TIME(LEFT(Timesheet!C10,LEN(Timesheet!C10)-2),RIGHT(Timesheet!C10,2),0)-TIME(LEFT(Timesheet!B10,LEN(Timesheet!B10)-2),RIGHT(Timesheet!B10,2),0),0.999999999999+TIME(LEFT(Timesheet!C10,LEN(Timesheet!C10)-2),RIGHT(Timesheet!C10,2),0)-TIME(LEFT(Timesheet!B10,LEN(Timesheet!B10)-2),RIGHT(Timesheet!B10,2),0)),IF(Timesheet!C10-Timesheet!B10&gt;0,Timesheet!C10-Timesheet!B10,(0.999999999999-Timesheet!B10)+Timesheet!C10))))</f>
        <v>0</v>
      </c>
      <c r="C9" s="8">
        <f t="shared" si="0"/>
        <v>0</v>
      </c>
      <c r="D9" s="8">
        <f>IF(LEFT(Timesheet!$A10,4)="0000",0,IF(Timesheet!D10=0,0,IF(ISERROR(FIND(":",Timesheet!D10)),IF(TIME(LEFT(Timesheet!E10,LEN(Timesheet!E10)-2),RIGHT(Timesheet!E10,2),0)-TIME(LEFT(Timesheet!D10,LEN(Timesheet!D10)-2),RIGHT(Timesheet!D10,2),0)&gt;0,TIME(LEFT(Timesheet!E10,LEN(Timesheet!E10)-2),RIGHT(Timesheet!E10,2),0)-TIME(LEFT(Timesheet!D10,LEN(Timesheet!D10)-2),RIGHT(Timesheet!D10,2),0),0.999999999999+TIME(LEFT(Timesheet!E10,LEN(Timesheet!E10)-2),RIGHT(Timesheet!E10,2),0)-TIME(LEFT(Timesheet!D10,LEN(Timesheet!D10)-2),RIGHT(Timesheet!D10,2),0)),IF(Timesheet!E10-Timesheet!D10&gt;0,Timesheet!E10-Timesheet!D10,(0.999999999999-Timesheet!D10)+Timesheet!E10))))</f>
        <v>0</v>
      </c>
      <c r="E9" s="8">
        <f t="shared" si="1"/>
        <v>0</v>
      </c>
      <c r="F9" s="8">
        <f>IF(LEFT(Timesheet!$A10,4)="0000",0,IF(Timesheet!F10=0,0,IF(ISERROR(FIND(":",Timesheet!F10)),IF(TIME(LEFT(Timesheet!G10,LEN(Timesheet!G10)-2),RIGHT(Timesheet!G10,2),0)-TIME(LEFT(Timesheet!F10,LEN(Timesheet!F10)-2),RIGHT(Timesheet!F10,2),0)&gt;0,TIME(LEFT(Timesheet!G10,LEN(Timesheet!G10)-2),RIGHT(Timesheet!G10,2),0)-TIME(LEFT(Timesheet!F10,LEN(Timesheet!F10)-2),RIGHT(Timesheet!F10,2),0),0.999999999999+TIME(LEFT(Timesheet!G10,LEN(Timesheet!G10)-2),RIGHT(Timesheet!G10,2),0)-TIME(LEFT(Timesheet!F10,LEN(Timesheet!F10)-2),RIGHT(Timesheet!F10,2),0)),IF(Timesheet!G10-Timesheet!F10&gt;0,Timesheet!G10-Timesheet!F10,(0.999999999999-Timesheet!F10)+Timesheet!G10))))</f>
        <v>0</v>
      </c>
      <c r="G9" s="8">
        <f t="shared" si="2"/>
        <v>0</v>
      </c>
      <c r="H9" s="8">
        <f>IF(LEFT(Timesheet!$A10,4)="0000",0,IF(Timesheet!H10=0,0,IF(ISERROR(FIND(":",Timesheet!H10)),IF(TIME(LEFT(Timesheet!I10,LEN(Timesheet!I10)-2),RIGHT(Timesheet!I10,2),0)-TIME(LEFT(Timesheet!H10,LEN(Timesheet!H10)-2),RIGHT(Timesheet!H10,2),0)&gt;0,TIME(LEFT(Timesheet!I10,LEN(Timesheet!I10)-2),RIGHT(Timesheet!I10,2),0)-TIME(LEFT(Timesheet!H10,LEN(Timesheet!H10)-2),RIGHT(Timesheet!H10,2),0),0.999999999999+TIME(LEFT(Timesheet!I10,LEN(Timesheet!I10)-2),RIGHT(Timesheet!I10,2),0)-TIME(LEFT(Timesheet!H10,LEN(Timesheet!H10)-2),RIGHT(Timesheet!H10,2),0)),IF(Timesheet!I10-Timesheet!H10&gt;0,Timesheet!I10-Timesheet!H10,(0.999999999999-Timesheet!H10)+Timesheet!I10))))</f>
        <v>0</v>
      </c>
      <c r="I9" s="8">
        <f t="shared" si="13"/>
        <v>0</v>
      </c>
      <c r="J9" s="8">
        <f>IF(LEFT(Timesheet!$A10,4)="0000",0,IF(Timesheet!J10=0,0,IF(ISERROR(FIND(":",Timesheet!J10)),IF(TIME(LEFT(Timesheet!K10,LEN(Timesheet!K10)-2),RIGHT(Timesheet!K10,2),0)-TIME(LEFT(Timesheet!J10,LEN(Timesheet!J10)-2),RIGHT(Timesheet!J10,2),0)&gt;0,TIME(LEFT(Timesheet!K10,LEN(Timesheet!K10)-2),RIGHT(Timesheet!K10,2),0)-TIME(LEFT(Timesheet!J10,LEN(Timesheet!J10)-2),RIGHT(Timesheet!J10,2),0),0.999999999999+TIME(LEFT(Timesheet!K10,LEN(Timesheet!K10)-2),RIGHT(Timesheet!K10,2),0)-TIME(LEFT(Timesheet!J10,LEN(Timesheet!J10)-2),RIGHT(Timesheet!J10,2),0)),IF(Timesheet!K10-Timesheet!J10&gt;0,Timesheet!K10-Timesheet!J10,(0.999999999999-Timesheet!J10)+Timesheet!K10))))</f>
        <v>0</v>
      </c>
      <c r="K9" s="8">
        <f t="shared" si="3"/>
        <v>0</v>
      </c>
      <c r="L9" s="8">
        <f>IF(LEFT(Timesheet!$A10,4)="0000",0,IF(Timesheet!L10=0,0,IF(ISERROR(FIND(":",Timesheet!L10)),IF(TIME(LEFT(Timesheet!M10,LEN(Timesheet!M10)-2),RIGHT(Timesheet!M10,2),0)-TIME(LEFT(Timesheet!L10,LEN(Timesheet!L10)-2),RIGHT(Timesheet!L10,2),0)&gt;0,TIME(LEFT(Timesheet!M10,LEN(Timesheet!M10)-2),RIGHT(Timesheet!M10,2),0)-TIME(LEFT(Timesheet!L10,LEN(Timesheet!L10)-2),RIGHT(Timesheet!L10,2),0),0.999999999999+TIME(LEFT(Timesheet!M10,LEN(Timesheet!M10)-2),RIGHT(Timesheet!M10,2),0)-TIME(LEFT(Timesheet!L10,LEN(Timesheet!L10)-2),RIGHT(Timesheet!L10,2),0)),IF(Timesheet!M10-Timesheet!L10&gt;0,Timesheet!M10-Timesheet!L10,(0.999999999999-Timesheet!L10)+Timesheet!M10))))</f>
        <v>0</v>
      </c>
      <c r="M9" s="8">
        <f t="shared" si="4"/>
        <v>0</v>
      </c>
      <c r="N9" s="8">
        <f>IF(LEFT(Timesheet!$A10,4)="0000",0,IF(Timesheet!N10=0,0,IF(ISERROR(FIND(":",Timesheet!N10)),IF(TIME(LEFT(Timesheet!O10,LEN(Timesheet!O10)-2),RIGHT(Timesheet!O10,2),0)-TIME(LEFT(Timesheet!N10,LEN(Timesheet!N10)-2),RIGHT(Timesheet!N10,2),0)&gt;0,TIME(LEFT(Timesheet!O10,LEN(Timesheet!O10)-2),RIGHT(Timesheet!O10,2),0)-TIME(LEFT(Timesheet!N10,LEN(Timesheet!N10)-2),RIGHT(Timesheet!N10,2),0),0.999999999999+TIME(LEFT(Timesheet!O10,LEN(Timesheet!O10)-2),RIGHT(Timesheet!O10,2),0)-TIME(LEFT(Timesheet!N10,LEN(Timesheet!N10)-2),RIGHT(Timesheet!N10,2),0)),IF(Timesheet!O10-Timesheet!N10&gt;0,Timesheet!O10-Timesheet!N10,(0.999999999999-Timesheet!N10)+Timesheet!O10))))</f>
        <v>0</v>
      </c>
      <c r="O9" s="8">
        <f t="shared" si="5"/>
        <v>0</v>
      </c>
      <c r="P9" s="13">
        <f t="shared" si="14"/>
        <v>0</v>
      </c>
      <c r="Q9" s="8">
        <f>IF(LEFT(Timesheet!$A10,4)="0000",0,IF(Timesheet!Q10=0,0,IF(ISERROR(FIND(":",Timesheet!Q10)),IF(TIME(LEFT(Timesheet!R10,LEN(Timesheet!R10)-2),RIGHT(Timesheet!R10,2),0)-TIME(LEFT(Timesheet!Q10,LEN(Timesheet!Q10)-2),RIGHT(Timesheet!Q10,2),0)&gt;0,TIME(LEFT(Timesheet!R10,LEN(Timesheet!R10)-2),RIGHT(Timesheet!R10,2),0)-TIME(LEFT(Timesheet!Q10,LEN(Timesheet!Q10)-2),RIGHT(Timesheet!Q10,2),0),0.999999999999+TIME(LEFT(Timesheet!R10,LEN(Timesheet!R10)-2),RIGHT(Timesheet!R10,2),0)-TIME(LEFT(Timesheet!Q10,LEN(Timesheet!Q10)-2),RIGHT(Timesheet!Q10,2),0)),IF(Timesheet!R10-Timesheet!Q10&gt;0,Timesheet!R10-Timesheet!Q10,(0.999999999999-Timesheet!Q10)+Timesheet!R10))))</f>
        <v>0</v>
      </c>
      <c r="R9" s="8">
        <f t="shared" si="6"/>
        <v>0</v>
      </c>
      <c r="S9" s="8">
        <f>IF(LEFT(Timesheet!$A10,4)="0000",0,IF(Timesheet!S10=0,0,IF(ISERROR(FIND(":",Timesheet!S10)),IF(TIME(LEFT(Timesheet!T10,LEN(Timesheet!T10)-2),RIGHT(Timesheet!T10,2),0)-TIME(LEFT(Timesheet!S10,LEN(Timesheet!S10)-2),RIGHT(Timesheet!S10,2),0)&gt;0,TIME(LEFT(Timesheet!T10,LEN(Timesheet!T10)-2),RIGHT(Timesheet!T10,2),0)-TIME(LEFT(Timesheet!S10,LEN(Timesheet!S10)-2),RIGHT(Timesheet!S10,2),0),0.999999999999+TIME(LEFT(Timesheet!T10,LEN(Timesheet!T10)-2),RIGHT(Timesheet!T10,2),0)-TIME(LEFT(Timesheet!S10,LEN(Timesheet!S10)-2),RIGHT(Timesheet!S10,2),0)),IF(Timesheet!T10-Timesheet!S10&gt;0,Timesheet!T10-Timesheet!S10,(0.999999999999-Timesheet!S10)+Timesheet!T10))))</f>
        <v>0</v>
      </c>
      <c r="T9" s="8">
        <f t="shared" si="7"/>
        <v>0</v>
      </c>
      <c r="U9" s="8">
        <f>IF(LEFT(Timesheet!$A10,4)="0000",0,IF(Timesheet!U10=0,0,IF(ISERROR(FIND(":",Timesheet!U10)),IF(TIME(LEFT(Timesheet!V10,LEN(Timesheet!V10)-2),RIGHT(Timesheet!V10,2),0)-TIME(LEFT(Timesheet!U10,LEN(Timesheet!U10)-2),RIGHT(Timesheet!U10,2),0)&gt;0,TIME(LEFT(Timesheet!V10,LEN(Timesheet!V10)-2),RIGHT(Timesheet!V10,2),0)-TIME(LEFT(Timesheet!U10,LEN(Timesheet!U10)-2),RIGHT(Timesheet!U10,2),0),0.999999999999+TIME(LEFT(Timesheet!V10,LEN(Timesheet!V10)-2),RIGHT(Timesheet!V10,2),0)-TIME(LEFT(Timesheet!U10,LEN(Timesheet!U10)-2),RIGHT(Timesheet!U10,2),0)),IF(Timesheet!V10-Timesheet!U10&gt;0,Timesheet!V10-Timesheet!U10,(0.999999999999-Timesheet!U10)+Timesheet!V10))))</f>
        <v>0</v>
      </c>
      <c r="V9" s="8">
        <f t="shared" si="8"/>
        <v>0</v>
      </c>
      <c r="W9" s="8">
        <f>IF(LEFT(Timesheet!$A10,4)="0000",0,IF(Timesheet!W10=0,0,IF(ISERROR(FIND(":",Timesheet!W10)),IF(TIME(LEFT(Timesheet!X10,LEN(Timesheet!X10)-2),RIGHT(Timesheet!X10,2),0)-TIME(LEFT(Timesheet!W10,LEN(Timesheet!W10)-2),RIGHT(Timesheet!W10,2),0)&gt;0,TIME(LEFT(Timesheet!X10,LEN(Timesheet!X10)-2),RIGHT(Timesheet!X10,2),0)-TIME(LEFT(Timesheet!W10,LEN(Timesheet!W10)-2),RIGHT(Timesheet!W10,2),0),0.999999999999+TIME(LEFT(Timesheet!X10,LEN(Timesheet!X10)-2),RIGHT(Timesheet!X10,2),0)-TIME(LEFT(Timesheet!W10,LEN(Timesheet!W10)-2),RIGHT(Timesheet!W10,2),0)),IF(Timesheet!X10-Timesheet!W10&gt;0,Timesheet!X10-Timesheet!W10,(0.999999999999-Timesheet!W10)+Timesheet!X10))))</f>
        <v>0</v>
      </c>
      <c r="X9" s="8">
        <f t="shared" si="9"/>
        <v>0</v>
      </c>
      <c r="Y9" s="8">
        <f>IF(LEFT(Timesheet!$A10,4)="0000",0,IF(Timesheet!Y10=0,0,IF(ISERROR(FIND(":",Timesheet!Y10)),IF(TIME(LEFT(Timesheet!Z10,LEN(Timesheet!Z10)-2),RIGHT(Timesheet!Z10,2),0)-TIME(LEFT(Timesheet!Y10,LEN(Timesheet!Y10)-2),RIGHT(Timesheet!Y10,2),0)&gt;0,TIME(LEFT(Timesheet!Z10,LEN(Timesheet!Z10)-2),RIGHT(Timesheet!Z10,2),0)-TIME(LEFT(Timesheet!Y10,LEN(Timesheet!Y10)-2),RIGHT(Timesheet!Y10,2),0),0.999999999999+TIME(LEFT(Timesheet!Z10,LEN(Timesheet!Z10)-2),RIGHT(Timesheet!Z10,2),0)-TIME(LEFT(Timesheet!Y10,LEN(Timesheet!Y10)-2),RIGHT(Timesheet!Y10,2),0)),IF(Timesheet!Z10-Timesheet!Y10&gt;0,Timesheet!Z10-Timesheet!Y10,(0.999999999999-Timesheet!Y10)+Timesheet!Z10))))</f>
        <v>0</v>
      </c>
      <c r="Z9" s="8">
        <f t="shared" si="10"/>
        <v>0</v>
      </c>
      <c r="AA9" s="8">
        <f>IF(LEFT(Timesheet!$A10,4)="0000",0,IF(Timesheet!AA10=0,0,IF(ISERROR(FIND(":",Timesheet!AA10)),IF(TIME(LEFT(Timesheet!AB10,LEN(Timesheet!AB10)-2),RIGHT(Timesheet!AB10,2),0)-TIME(LEFT(Timesheet!AA10,LEN(Timesheet!AA10)-2),RIGHT(Timesheet!AA10,2),0)&gt;0,TIME(LEFT(Timesheet!AB10,LEN(Timesheet!AB10)-2),RIGHT(Timesheet!AB10,2),0)-TIME(LEFT(Timesheet!AA10,LEN(Timesheet!AA10)-2),RIGHT(Timesheet!AA10,2),0),0.999999999999+TIME(LEFT(Timesheet!AB10,LEN(Timesheet!AB10)-2),RIGHT(Timesheet!AB10,2),0)-TIME(LEFT(Timesheet!AA10,LEN(Timesheet!AA10)-2),RIGHT(Timesheet!AA10,2),0)),IF(Timesheet!AB10-Timesheet!AA10&gt;0,Timesheet!AB10-Timesheet!AA10,(0.999999999999-Timesheet!AA10)+Timesheet!AB10))))</f>
        <v>0</v>
      </c>
      <c r="AB9" s="8">
        <f t="shared" si="11"/>
        <v>0</v>
      </c>
      <c r="AC9" s="8">
        <f>IF(LEFT(Timesheet!$A10,4)="0000",0,IF(Timesheet!AC10=0,0,IF(ISERROR(FIND(":",Timesheet!AC10)),IF(TIME(LEFT(Timesheet!AD10,LEN(Timesheet!AD10)-2),RIGHT(Timesheet!AD10,2),0)-TIME(LEFT(Timesheet!AC10,LEN(Timesheet!AC10)-2),RIGHT(Timesheet!AC10,2),0)&gt;0,TIME(LEFT(Timesheet!AD10,LEN(Timesheet!AD10)-2),RIGHT(Timesheet!AD10,2),0)-TIME(LEFT(Timesheet!AC10,LEN(Timesheet!AC10)-2),RIGHT(Timesheet!AC10,2),0),0.999999999999+TIME(LEFT(Timesheet!AD10,LEN(Timesheet!AD10)-2),RIGHT(Timesheet!AD10,2),0)-TIME(LEFT(Timesheet!AC10,LEN(Timesheet!AC10)-2),RIGHT(Timesheet!AC10,2),0)),IF(Timesheet!AD10-Timesheet!AC10&gt;0,Timesheet!AD10-Timesheet!AC10,(0.999999999999-Timesheet!AC10)+Timesheet!AD10))))</f>
        <v>0</v>
      </c>
      <c r="AD9" s="8">
        <f t="shared" si="12"/>
        <v>0</v>
      </c>
      <c r="AE9" s="13">
        <f t="shared" si="15"/>
        <v>0</v>
      </c>
      <c r="AF9" s="59">
        <f t="shared" si="16"/>
        <v>0</v>
      </c>
    </row>
    <row r="10" spans="2:32" ht="12.75">
      <c r="B10" s="8">
        <f>IF(LEFT(Timesheet!$A11,4)="0000",0,IF(Timesheet!B11=0,0,IF(ISERROR(FIND(":",Timesheet!B11)),IF(TIME(LEFT(Timesheet!C11,LEN(Timesheet!C11)-2),RIGHT(Timesheet!C11,2),0)-TIME(LEFT(Timesheet!B11,LEN(Timesheet!B11)-2),RIGHT(Timesheet!B11,2),0)&gt;0,TIME(LEFT(Timesheet!C11,LEN(Timesheet!C11)-2),RIGHT(Timesheet!C11,2),0)-TIME(LEFT(Timesheet!B11,LEN(Timesheet!B11)-2),RIGHT(Timesheet!B11,2),0),0.999999999999+TIME(LEFT(Timesheet!C11,LEN(Timesheet!C11)-2),RIGHT(Timesheet!C11,2),0)-TIME(LEFT(Timesheet!B11,LEN(Timesheet!B11)-2),RIGHT(Timesheet!B11,2),0)),IF(Timesheet!C11-Timesheet!B11&gt;0,Timesheet!C11-Timesheet!B11,(0.999999999999-Timesheet!B11)+Timesheet!C11))))</f>
        <v>0</v>
      </c>
      <c r="C10" s="8">
        <f t="shared" si="0"/>
        <v>0</v>
      </c>
      <c r="D10" s="8">
        <f>IF(LEFT(Timesheet!$A11,4)="0000",0,IF(Timesheet!D11=0,0,IF(ISERROR(FIND(":",Timesheet!D11)),IF(TIME(LEFT(Timesheet!E11,LEN(Timesheet!E11)-2),RIGHT(Timesheet!E11,2),0)-TIME(LEFT(Timesheet!D11,LEN(Timesheet!D11)-2),RIGHT(Timesheet!D11,2),0)&gt;0,TIME(LEFT(Timesheet!E11,LEN(Timesheet!E11)-2),RIGHT(Timesheet!E11,2),0)-TIME(LEFT(Timesheet!D11,LEN(Timesheet!D11)-2),RIGHT(Timesheet!D11,2),0),0.999999999999+TIME(LEFT(Timesheet!E11,LEN(Timesheet!E11)-2),RIGHT(Timesheet!E11,2),0)-TIME(LEFT(Timesheet!D11,LEN(Timesheet!D11)-2),RIGHT(Timesheet!D11,2),0)),IF(Timesheet!E11-Timesheet!D11&gt;0,Timesheet!E11-Timesheet!D11,(0.999999999999-Timesheet!D11)+Timesheet!E11))))</f>
        <v>0</v>
      </c>
      <c r="E10" s="8">
        <f t="shared" si="1"/>
        <v>0</v>
      </c>
      <c r="F10" s="8">
        <f>IF(LEFT(Timesheet!$A11,4)="0000",0,IF(Timesheet!F11=0,0,IF(ISERROR(FIND(":",Timesheet!F11)),IF(TIME(LEFT(Timesheet!G11,LEN(Timesheet!G11)-2),RIGHT(Timesheet!G11,2),0)-TIME(LEFT(Timesheet!F11,LEN(Timesheet!F11)-2),RIGHT(Timesheet!F11,2),0)&gt;0,TIME(LEFT(Timesheet!G11,LEN(Timesheet!G11)-2),RIGHT(Timesheet!G11,2),0)-TIME(LEFT(Timesheet!F11,LEN(Timesheet!F11)-2),RIGHT(Timesheet!F11,2),0),0.999999999999+TIME(LEFT(Timesheet!G11,LEN(Timesheet!G11)-2),RIGHT(Timesheet!G11,2),0)-TIME(LEFT(Timesheet!F11,LEN(Timesheet!F11)-2),RIGHT(Timesheet!F11,2),0)),IF(Timesheet!G11-Timesheet!F11&gt;0,Timesheet!G11-Timesheet!F11,(0.999999999999-Timesheet!F11)+Timesheet!G11))))</f>
        <v>0</v>
      </c>
      <c r="G10" s="8">
        <f t="shared" si="2"/>
        <v>0</v>
      </c>
      <c r="H10" s="8">
        <f>IF(LEFT(Timesheet!$A11,4)="0000",0,IF(Timesheet!H11=0,0,IF(ISERROR(FIND(":",Timesheet!H11)),IF(TIME(LEFT(Timesheet!I11,LEN(Timesheet!I11)-2),RIGHT(Timesheet!I11,2),0)-TIME(LEFT(Timesheet!H11,LEN(Timesheet!H11)-2),RIGHT(Timesheet!H11,2),0)&gt;0,TIME(LEFT(Timesheet!I11,LEN(Timesheet!I11)-2),RIGHT(Timesheet!I11,2),0)-TIME(LEFT(Timesheet!H11,LEN(Timesheet!H11)-2),RIGHT(Timesheet!H11,2),0),0.999999999999+TIME(LEFT(Timesheet!I11,LEN(Timesheet!I11)-2),RIGHT(Timesheet!I11,2),0)-TIME(LEFT(Timesheet!H11,LEN(Timesheet!H11)-2),RIGHT(Timesheet!H11,2),0)),IF(Timesheet!I11-Timesheet!H11&gt;0,Timesheet!I11-Timesheet!H11,(0.999999999999-Timesheet!H11)+Timesheet!I11))))</f>
        <v>0</v>
      </c>
      <c r="I10" s="8">
        <f t="shared" si="13"/>
        <v>0</v>
      </c>
      <c r="J10" s="8">
        <f>IF(LEFT(Timesheet!$A11,4)="0000",0,IF(Timesheet!J11=0,0,IF(ISERROR(FIND(":",Timesheet!J11)),IF(TIME(LEFT(Timesheet!K11,LEN(Timesheet!K11)-2),RIGHT(Timesheet!K11,2),0)-TIME(LEFT(Timesheet!J11,LEN(Timesheet!J11)-2),RIGHT(Timesheet!J11,2),0)&gt;0,TIME(LEFT(Timesheet!K11,LEN(Timesheet!K11)-2),RIGHT(Timesheet!K11,2),0)-TIME(LEFT(Timesheet!J11,LEN(Timesheet!J11)-2),RIGHT(Timesheet!J11,2),0),0.999999999999+TIME(LEFT(Timesheet!K11,LEN(Timesheet!K11)-2),RIGHT(Timesheet!K11,2),0)-TIME(LEFT(Timesheet!J11,LEN(Timesheet!J11)-2),RIGHT(Timesheet!J11,2),0)),IF(Timesheet!K11-Timesheet!J11&gt;0,Timesheet!K11-Timesheet!J11,(0.999999999999-Timesheet!J11)+Timesheet!K11))))</f>
        <v>0</v>
      </c>
      <c r="K10" s="8">
        <f t="shared" si="3"/>
        <v>0</v>
      </c>
      <c r="L10" s="8">
        <f>IF(LEFT(Timesheet!$A11,4)="0000",0,IF(Timesheet!L11=0,0,IF(ISERROR(FIND(":",Timesheet!L11)),IF(TIME(LEFT(Timesheet!M11,LEN(Timesheet!M11)-2),RIGHT(Timesheet!M11,2),0)-TIME(LEFT(Timesheet!L11,LEN(Timesheet!L11)-2),RIGHT(Timesheet!L11,2),0)&gt;0,TIME(LEFT(Timesheet!M11,LEN(Timesheet!M11)-2),RIGHT(Timesheet!M11,2),0)-TIME(LEFT(Timesheet!L11,LEN(Timesheet!L11)-2),RIGHT(Timesheet!L11,2),0),0.999999999999+TIME(LEFT(Timesheet!M11,LEN(Timesheet!M11)-2),RIGHT(Timesheet!M11,2),0)-TIME(LEFT(Timesheet!L11,LEN(Timesheet!L11)-2),RIGHT(Timesheet!L11,2),0)),IF(Timesheet!M11-Timesheet!L11&gt;0,Timesheet!M11-Timesheet!L11,(0.999999999999-Timesheet!L11)+Timesheet!M11))))</f>
        <v>0</v>
      </c>
      <c r="M10" s="8">
        <f t="shared" si="4"/>
        <v>0</v>
      </c>
      <c r="N10" s="8">
        <f>IF(LEFT(Timesheet!$A11,4)="0000",0,IF(Timesheet!N11=0,0,IF(ISERROR(FIND(":",Timesheet!N11)),IF(TIME(LEFT(Timesheet!O11,LEN(Timesheet!O11)-2),RIGHT(Timesheet!O11,2),0)-TIME(LEFT(Timesheet!N11,LEN(Timesheet!N11)-2),RIGHT(Timesheet!N11,2),0)&gt;0,TIME(LEFT(Timesheet!O11,LEN(Timesheet!O11)-2),RIGHT(Timesheet!O11,2),0)-TIME(LEFT(Timesheet!N11,LEN(Timesheet!N11)-2),RIGHT(Timesheet!N11,2),0),0.999999999999+TIME(LEFT(Timesheet!O11,LEN(Timesheet!O11)-2),RIGHT(Timesheet!O11,2),0)-TIME(LEFT(Timesheet!N11,LEN(Timesheet!N11)-2),RIGHT(Timesheet!N11,2),0)),IF(Timesheet!O11-Timesheet!N11&gt;0,Timesheet!O11-Timesheet!N11,(0.999999999999-Timesheet!N11)+Timesheet!O11))))</f>
        <v>0</v>
      </c>
      <c r="O10" s="8">
        <f t="shared" si="5"/>
        <v>0</v>
      </c>
      <c r="P10" s="13">
        <f t="shared" si="14"/>
        <v>0</v>
      </c>
      <c r="Q10" s="8">
        <f>IF(LEFT(Timesheet!$A11,4)="0000",0,IF(Timesheet!Q11=0,0,IF(ISERROR(FIND(":",Timesheet!Q11)),IF(TIME(LEFT(Timesheet!R11,LEN(Timesheet!R11)-2),RIGHT(Timesheet!R11,2),0)-TIME(LEFT(Timesheet!Q11,LEN(Timesheet!Q11)-2),RIGHT(Timesheet!Q11,2),0)&gt;0,TIME(LEFT(Timesheet!R11,LEN(Timesheet!R11)-2),RIGHT(Timesheet!R11,2),0)-TIME(LEFT(Timesheet!Q11,LEN(Timesheet!Q11)-2),RIGHT(Timesheet!Q11,2),0),0.999999999999+TIME(LEFT(Timesheet!R11,LEN(Timesheet!R11)-2),RIGHT(Timesheet!R11,2),0)-TIME(LEFT(Timesheet!Q11,LEN(Timesheet!Q11)-2),RIGHT(Timesheet!Q11,2),0)),IF(Timesheet!R11-Timesheet!Q11&gt;0,Timesheet!R11-Timesheet!Q11,(0.999999999999-Timesheet!Q11)+Timesheet!R11))))</f>
        <v>0</v>
      </c>
      <c r="R10" s="8">
        <f t="shared" si="6"/>
        <v>0</v>
      </c>
      <c r="S10" s="8">
        <f>IF(LEFT(Timesheet!$A11,4)="0000",0,IF(Timesheet!S11=0,0,IF(ISERROR(FIND(":",Timesheet!S11)),IF(TIME(LEFT(Timesheet!T11,LEN(Timesheet!T11)-2),RIGHT(Timesheet!T11,2),0)-TIME(LEFT(Timesheet!S11,LEN(Timesheet!S11)-2),RIGHT(Timesheet!S11,2),0)&gt;0,TIME(LEFT(Timesheet!T11,LEN(Timesheet!T11)-2),RIGHT(Timesheet!T11,2),0)-TIME(LEFT(Timesheet!S11,LEN(Timesheet!S11)-2),RIGHT(Timesheet!S11,2),0),0.999999999999+TIME(LEFT(Timesheet!T11,LEN(Timesheet!T11)-2),RIGHT(Timesheet!T11,2),0)-TIME(LEFT(Timesheet!S11,LEN(Timesheet!S11)-2),RIGHT(Timesheet!S11,2),0)),IF(Timesheet!T11-Timesheet!S11&gt;0,Timesheet!T11-Timesheet!S11,(0.999999999999-Timesheet!S11)+Timesheet!T11))))</f>
        <v>0</v>
      </c>
      <c r="T10" s="8">
        <f t="shared" si="7"/>
        <v>0</v>
      </c>
      <c r="U10" s="8">
        <f>IF(LEFT(Timesheet!$A11,4)="0000",0,IF(Timesheet!U11=0,0,IF(ISERROR(FIND(":",Timesheet!U11)),IF(TIME(LEFT(Timesheet!V11,LEN(Timesheet!V11)-2),RIGHT(Timesheet!V11,2),0)-TIME(LEFT(Timesheet!U11,LEN(Timesheet!U11)-2),RIGHT(Timesheet!U11,2),0)&gt;0,TIME(LEFT(Timesheet!V11,LEN(Timesheet!V11)-2),RIGHT(Timesheet!V11,2),0)-TIME(LEFT(Timesheet!U11,LEN(Timesheet!U11)-2),RIGHT(Timesheet!U11,2),0),0.999999999999+TIME(LEFT(Timesheet!V11,LEN(Timesheet!V11)-2),RIGHT(Timesheet!V11,2),0)-TIME(LEFT(Timesheet!U11,LEN(Timesheet!U11)-2),RIGHT(Timesheet!U11,2),0)),IF(Timesheet!V11-Timesheet!U11&gt;0,Timesheet!V11-Timesheet!U11,(0.999999999999-Timesheet!U11)+Timesheet!V11))))</f>
        <v>0</v>
      </c>
      <c r="V10" s="8">
        <f t="shared" si="8"/>
        <v>0</v>
      </c>
      <c r="W10" s="8">
        <f>IF(LEFT(Timesheet!$A11,4)="0000",0,IF(Timesheet!W11=0,0,IF(ISERROR(FIND(":",Timesheet!W11)),IF(TIME(LEFT(Timesheet!X11,LEN(Timesheet!X11)-2),RIGHT(Timesheet!X11,2),0)-TIME(LEFT(Timesheet!W11,LEN(Timesheet!W11)-2),RIGHT(Timesheet!W11,2),0)&gt;0,TIME(LEFT(Timesheet!X11,LEN(Timesheet!X11)-2),RIGHT(Timesheet!X11,2),0)-TIME(LEFT(Timesheet!W11,LEN(Timesheet!W11)-2),RIGHT(Timesheet!W11,2),0),0.999999999999+TIME(LEFT(Timesheet!X11,LEN(Timesheet!X11)-2),RIGHT(Timesheet!X11,2),0)-TIME(LEFT(Timesheet!W11,LEN(Timesheet!W11)-2),RIGHT(Timesheet!W11,2),0)),IF(Timesheet!X11-Timesheet!W11&gt;0,Timesheet!X11-Timesheet!W11,(0.999999999999-Timesheet!W11)+Timesheet!X11))))</f>
        <v>0</v>
      </c>
      <c r="X10" s="8">
        <f t="shared" si="9"/>
        <v>0</v>
      </c>
      <c r="Y10" s="8">
        <f>IF(LEFT(Timesheet!$A11,4)="0000",0,IF(Timesheet!Y11=0,0,IF(ISERROR(FIND(":",Timesheet!Y11)),IF(TIME(LEFT(Timesheet!Z11,LEN(Timesheet!Z11)-2),RIGHT(Timesheet!Z11,2),0)-TIME(LEFT(Timesheet!Y11,LEN(Timesheet!Y11)-2),RIGHT(Timesheet!Y11,2),0)&gt;0,TIME(LEFT(Timesheet!Z11,LEN(Timesheet!Z11)-2),RIGHT(Timesheet!Z11,2),0)-TIME(LEFT(Timesheet!Y11,LEN(Timesheet!Y11)-2),RIGHT(Timesheet!Y11,2),0),0.999999999999+TIME(LEFT(Timesheet!Z11,LEN(Timesheet!Z11)-2),RIGHT(Timesheet!Z11,2),0)-TIME(LEFT(Timesheet!Y11,LEN(Timesheet!Y11)-2),RIGHT(Timesheet!Y11,2),0)),IF(Timesheet!Z11-Timesheet!Y11&gt;0,Timesheet!Z11-Timesheet!Y11,(0.999999999999-Timesheet!Y11)+Timesheet!Z11))))</f>
        <v>0</v>
      </c>
      <c r="Z10" s="8">
        <f t="shared" si="10"/>
        <v>0</v>
      </c>
      <c r="AA10" s="8">
        <f>IF(LEFT(Timesheet!$A11,4)="0000",0,IF(Timesheet!AA11=0,0,IF(ISERROR(FIND(":",Timesheet!AA11)),IF(TIME(LEFT(Timesheet!AB11,LEN(Timesheet!AB11)-2),RIGHT(Timesheet!AB11,2),0)-TIME(LEFT(Timesheet!AA11,LEN(Timesheet!AA11)-2),RIGHT(Timesheet!AA11,2),0)&gt;0,TIME(LEFT(Timesheet!AB11,LEN(Timesheet!AB11)-2),RIGHT(Timesheet!AB11,2),0)-TIME(LEFT(Timesheet!AA11,LEN(Timesheet!AA11)-2),RIGHT(Timesheet!AA11,2),0),0.999999999999+TIME(LEFT(Timesheet!AB11,LEN(Timesheet!AB11)-2),RIGHT(Timesheet!AB11,2),0)-TIME(LEFT(Timesheet!AA11,LEN(Timesheet!AA11)-2),RIGHT(Timesheet!AA11,2),0)),IF(Timesheet!AB11-Timesheet!AA11&gt;0,Timesheet!AB11-Timesheet!AA11,(0.999999999999-Timesheet!AA11)+Timesheet!AB11))))</f>
        <v>0</v>
      </c>
      <c r="AB10" s="8">
        <f t="shared" si="11"/>
        <v>0</v>
      </c>
      <c r="AC10" s="8">
        <f>IF(LEFT(Timesheet!$A11,4)="0000",0,IF(Timesheet!AC11=0,0,IF(ISERROR(FIND(":",Timesheet!AC11)),IF(TIME(LEFT(Timesheet!AD11,LEN(Timesheet!AD11)-2),RIGHT(Timesheet!AD11,2),0)-TIME(LEFT(Timesheet!AC11,LEN(Timesheet!AC11)-2),RIGHT(Timesheet!AC11,2),0)&gt;0,TIME(LEFT(Timesheet!AD11,LEN(Timesheet!AD11)-2),RIGHT(Timesheet!AD11,2),0)-TIME(LEFT(Timesheet!AC11,LEN(Timesheet!AC11)-2),RIGHT(Timesheet!AC11,2),0),0.999999999999+TIME(LEFT(Timesheet!AD11,LEN(Timesheet!AD11)-2),RIGHT(Timesheet!AD11,2),0)-TIME(LEFT(Timesheet!AC11,LEN(Timesheet!AC11)-2),RIGHT(Timesheet!AC11,2),0)),IF(Timesheet!AD11-Timesheet!AC11&gt;0,Timesheet!AD11-Timesheet!AC11,(0.999999999999-Timesheet!AC11)+Timesheet!AD11))))</f>
        <v>0</v>
      </c>
      <c r="AD10" s="8">
        <f t="shared" si="12"/>
        <v>0</v>
      </c>
      <c r="AE10" s="13">
        <f t="shared" si="15"/>
        <v>0</v>
      </c>
      <c r="AF10" s="59">
        <f t="shared" si="16"/>
        <v>0</v>
      </c>
    </row>
    <row r="11" spans="2:32" ht="12.75">
      <c r="B11" s="8">
        <f>IF(LEFT(Timesheet!$A12,4)="0000",0,IF(Timesheet!B12=0,0,IF(ISERROR(FIND(":",Timesheet!B12)),IF(TIME(LEFT(Timesheet!C12,LEN(Timesheet!C12)-2),RIGHT(Timesheet!C12,2),0)-TIME(LEFT(Timesheet!B12,LEN(Timesheet!B12)-2),RIGHT(Timesheet!B12,2),0)&gt;0,TIME(LEFT(Timesheet!C12,LEN(Timesheet!C12)-2),RIGHT(Timesheet!C12,2),0)-TIME(LEFT(Timesheet!B12,LEN(Timesheet!B12)-2),RIGHT(Timesheet!B12,2),0),0.999999999999+TIME(LEFT(Timesheet!C12,LEN(Timesheet!C12)-2),RIGHT(Timesheet!C12,2),0)-TIME(LEFT(Timesheet!B12,LEN(Timesheet!B12)-2),RIGHT(Timesheet!B12,2),0)),IF(Timesheet!C12-Timesheet!B12&gt;0,Timesheet!C12-Timesheet!B12,(0.999999999999-Timesheet!B12)+Timesheet!C12))))</f>
        <v>0</v>
      </c>
      <c r="C11" s="8">
        <f t="shared" si="0"/>
        <v>0</v>
      </c>
      <c r="D11" s="8">
        <f>IF(LEFT(Timesheet!$A12,4)="0000",0,IF(Timesheet!D12=0,0,IF(ISERROR(FIND(":",Timesheet!D12)),IF(TIME(LEFT(Timesheet!E12,LEN(Timesheet!E12)-2),RIGHT(Timesheet!E12,2),0)-TIME(LEFT(Timesheet!D12,LEN(Timesheet!D12)-2),RIGHT(Timesheet!D12,2),0)&gt;0,TIME(LEFT(Timesheet!E12,LEN(Timesheet!E12)-2),RIGHT(Timesheet!E12,2),0)-TIME(LEFT(Timesheet!D12,LEN(Timesheet!D12)-2),RIGHT(Timesheet!D12,2),0),0.999999999999+TIME(LEFT(Timesheet!E12,LEN(Timesheet!E12)-2),RIGHT(Timesheet!E12,2),0)-TIME(LEFT(Timesheet!D12,LEN(Timesheet!D12)-2),RIGHT(Timesheet!D12,2),0)),IF(Timesheet!E12-Timesheet!D12&gt;0,Timesheet!E12-Timesheet!D12,(0.999999999999-Timesheet!D12)+Timesheet!E12))))</f>
        <v>0</v>
      </c>
      <c r="E11" s="8">
        <f t="shared" si="1"/>
        <v>0</v>
      </c>
      <c r="F11" s="8">
        <f>IF(LEFT(Timesheet!$A12,4)="0000",0,IF(Timesheet!F12=0,0,IF(ISERROR(FIND(":",Timesheet!F12)),IF(TIME(LEFT(Timesheet!G12,LEN(Timesheet!G12)-2),RIGHT(Timesheet!G12,2),0)-TIME(LEFT(Timesheet!F12,LEN(Timesheet!F12)-2),RIGHT(Timesheet!F12,2),0)&gt;0,TIME(LEFT(Timesheet!G12,LEN(Timesheet!G12)-2),RIGHT(Timesheet!G12,2),0)-TIME(LEFT(Timesheet!F12,LEN(Timesheet!F12)-2),RIGHT(Timesheet!F12,2),0),0.999999999999+TIME(LEFT(Timesheet!G12,LEN(Timesheet!G12)-2),RIGHT(Timesheet!G12,2),0)-TIME(LEFT(Timesheet!F12,LEN(Timesheet!F12)-2),RIGHT(Timesheet!F12,2),0)),IF(Timesheet!G12-Timesheet!F12&gt;0,Timesheet!G12-Timesheet!F12,(0.999999999999-Timesheet!F12)+Timesheet!G12))))</f>
        <v>0</v>
      </c>
      <c r="G11" s="8">
        <f t="shared" si="2"/>
        <v>0</v>
      </c>
      <c r="H11" s="8">
        <f>IF(LEFT(Timesheet!$A12,4)="0000",0,IF(Timesheet!H12=0,0,IF(ISERROR(FIND(":",Timesheet!H12)),IF(TIME(LEFT(Timesheet!I12,LEN(Timesheet!I12)-2),RIGHT(Timesheet!I12,2),0)-TIME(LEFT(Timesheet!H12,LEN(Timesheet!H12)-2),RIGHT(Timesheet!H12,2),0)&gt;0,TIME(LEFT(Timesheet!I12,LEN(Timesheet!I12)-2),RIGHT(Timesheet!I12,2),0)-TIME(LEFT(Timesheet!H12,LEN(Timesheet!H12)-2),RIGHT(Timesheet!H12,2),0),0.999999999999+TIME(LEFT(Timesheet!I12,LEN(Timesheet!I12)-2),RIGHT(Timesheet!I12,2),0)-TIME(LEFT(Timesheet!H12,LEN(Timesheet!H12)-2),RIGHT(Timesheet!H12,2),0)),IF(Timesheet!I12-Timesheet!H12&gt;0,Timesheet!I12-Timesheet!H12,(0.999999999999-Timesheet!H12)+Timesheet!I12))))</f>
        <v>0</v>
      </c>
      <c r="I11" s="8">
        <f t="shared" si="13"/>
        <v>0</v>
      </c>
      <c r="J11" s="8">
        <f>IF(LEFT(Timesheet!$A12,4)="0000",0,IF(Timesheet!J12=0,0,IF(ISERROR(FIND(":",Timesheet!J12)),IF(TIME(LEFT(Timesheet!K12,LEN(Timesheet!K12)-2),RIGHT(Timesheet!K12,2),0)-TIME(LEFT(Timesheet!J12,LEN(Timesheet!J12)-2),RIGHT(Timesheet!J12,2),0)&gt;0,TIME(LEFT(Timesheet!K12,LEN(Timesheet!K12)-2),RIGHT(Timesheet!K12,2),0)-TIME(LEFT(Timesheet!J12,LEN(Timesheet!J12)-2),RIGHT(Timesheet!J12,2),0),0.999999999999+TIME(LEFT(Timesheet!K12,LEN(Timesheet!K12)-2),RIGHT(Timesheet!K12,2),0)-TIME(LEFT(Timesheet!J12,LEN(Timesheet!J12)-2),RIGHT(Timesheet!J12,2),0)),IF(Timesheet!K12-Timesheet!J12&gt;0,Timesheet!K12-Timesheet!J12,(0.999999999999-Timesheet!J12)+Timesheet!K12))))</f>
        <v>0</v>
      </c>
      <c r="K11" s="8">
        <f t="shared" si="3"/>
        <v>0</v>
      </c>
      <c r="L11" s="8">
        <f>IF(LEFT(Timesheet!$A12,4)="0000",0,IF(Timesheet!L12=0,0,IF(ISERROR(FIND(":",Timesheet!L12)),IF(TIME(LEFT(Timesheet!M12,LEN(Timesheet!M12)-2),RIGHT(Timesheet!M12,2),0)-TIME(LEFT(Timesheet!L12,LEN(Timesheet!L12)-2),RIGHT(Timesheet!L12,2),0)&gt;0,TIME(LEFT(Timesheet!M12,LEN(Timesheet!M12)-2),RIGHT(Timesheet!M12,2),0)-TIME(LEFT(Timesheet!L12,LEN(Timesheet!L12)-2),RIGHT(Timesheet!L12,2),0),0.999999999999+TIME(LEFT(Timesheet!M12,LEN(Timesheet!M12)-2),RIGHT(Timesheet!M12,2),0)-TIME(LEFT(Timesheet!L12,LEN(Timesheet!L12)-2),RIGHT(Timesheet!L12,2),0)),IF(Timesheet!M12-Timesheet!L12&gt;0,Timesheet!M12-Timesheet!L12,(0.999999999999-Timesheet!L12)+Timesheet!M12))))</f>
        <v>0</v>
      </c>
      <c r="M11" s="8">
        <f t="shared" si="4"/>
        <v>0</v>
      </c>
      <c r="N11" s="8">
        <f>IF(LEFT(Timesheet!$A12,4)="0000",0,IF(Timesheet!N12=0,0,IF(ISERROR(FIND(":",Timesheet!N12)),IF(TIME(LEFT(Timesheet!O12,LEN(Timesheet!O12)-2),RIGHT(Timesheet!O12,2),0)-TIME(LEFT(Timesheet!N12,LEN(Timesheet!N12)-2),RIGHT(Timesheet!N12,2),0)&gt;0,TIME(LEFT(Timesheet!O12,LEN(Timesheet!O12)-2),RIGHT(Timesheet!O12,2),0)-TIME(LEFT(Timesheet!N12,LEN(Timesheet!N12)-2),RIGHT(Timesheet!N12,2),0),0.999999999999+TIME(LEFT(Timesheet!O12,LEN(Timesheet!O12)-2),RIGHT(Timesheet!O12,2),0)-TIME(LEFT(Timesheet!N12,LEN(Timesheet!N12)-2),RIGHT(Timesheet!N12,2),0)),IF(Timesheet!O12-Timesheet!N12&gt;0,Timesheet!O12-Timesheet!N12,(0.999999999999-Timesheet!N12)+Timesheet!O12))))</f>
        <v>0</v>
      </c>
      <c r="O11" s="8">
        <f t="shared" si="5"/>
        <v>0</v>
      </c>
      <c r="P11" s="13">
        <f>C11+E11+G11+I11+K11+M11+O11</f>
        <v>0</v>
      </c>
      <c r="Q11" s="8">
        <f>IF(LEFT(Timesheet!$A12,4)="0000",0,IF(Timesheet!Q12=0,0,IF(ISERROR(FIND(":",Timesheet!Q12)),IF(TIME(LEFT(Timesheet!R12,LEN(Timesheet!R12)-2),RIGHT(Timesheet!R12,2),0)-TIME(LEFT(Timesheet!Q12,LEN(Timesheet!Q12)-2),RIGHT(Timesheet!Q12,2),0)&gt;0,TIME(LEFT(Timesheet!R12,LEN(Timesheet!R12)-2),RIGHT(Timesheet!R12,2),0)-TIME(LEFT(Timesheet!Q12,LEN(Timesheet!Q12)-2),RIGHT(Timesheet!Q12,2),0),0.999999999999+TIME(LEFT(Timesheet!R12,LEN(Timesheet!R12)-2),RIGHT(Timesheet!R12,2),0)-TIME(LEFT(Timesheet!Q12,LEN(Timesheet!Q12)-2),RIGHT(Timesheet!Q12,2),0)),IF(Timesheet!R12-Timesheet!Q12&gt;0,Timesheet!R12-Timesheet!Q12,(0.999999999999-Timesheet!Q12)+Timesheet!R12))))</f>
        <v>0</v>
      </c>
      <c r="R11" s="8">
        <f t="shared" si="6"/>
        <v>0</v>
      </c>
      <c r="S11" s="8">
        <f>IF(LEFT(Timesheet!$A12,4)="0000",0,IF(Timesheet!S12=0,0,IF(ISERROR(FIND(":",Timesheet!S12)),IF(TIME(LEFT(Timesheet!T12,LEN(Timesheet!T12)-2),RIGHT(Timesheet!T12,2),0)-TIME(LEFT(Timesheet!S12,LEN(Timesheet!S12)-2),RIGHT(Timesheet!S12,2),0)&gt;0,TIME(LEFT(Timesheet!T12,LEN(Timesheet!T12)-2),RIGHT(Timesheet!T12,2),0)-TIME(LEFT(Timesheet!S12,LEN(Timesheet!S12)-2),RIGHT(Timesheet!S12,2),0),0.999999999999+TIME(LEFT(Timesheet!T12,LEN(Timesheet!T12)-2),RIGHT(Timesheet!T12,2),0)-TIME(LEFT(Timesheet!S12,LEN(Timesheet!S12)-2),RIGHT(Timesheet!S12,2),0)),IF(Timesheet!T12-Timesheet!S12&gt;0,Timesheet!T12-Timesheet!S12,(0.999999999999-Timesheet!S12)+Timesheet!T12))))</f>
        <v>0</v>
      </c>
      <c r="T11" s="8">
        <f t="shared" si="7"/>
        <v>0</v>
      </c>
      <c r="U11" s="8">
        <f>IF(LEFT(Timesheet!$A12,4)="0000",0,IF(Timesheet!U12=0,0,IF(ISERROR(FIND(":",Timesheet!U12)),IF(TIME(LEFT(Timesheet!V12,LEN(Timesheet!V12)-2),RIGHT(Timesheet!V12,2),0)-TIME(LEFT(Timesheet!U12,LEN(Timesheet!U12)-2),RIGHT(Timesheet!U12,2),0)&gt;0,TIME(LEFT(Timesheet!V12,LEN(Timesheet!V12)-2),RIGHT(Timesheet!V12,2),0)-TIME(LEFT(Timesheet!U12,LEN(Timesheet!U12)-2),RIGHT(Timesheet!U12,2),0),0.999999999999+TIME(LEFT(Timesheet!V12,LEN(Timesheet!V12)-2),RIGHT(Timesheet!V12,2),0)-TIME(LEFT(Timesheet!U12,LEN(Timesheet!U12)-2),RIGHT(Timesheet!U12,2),0)),IF(Timesheet!V12-Timesheet!U12&gt;0,Timesheet!V12-Timesheet!U12,(0.999999999999-Timesheet!U12)+Timesheet!V12))))</f>
        <v>0</v>
      </c>
      <c r="V11" s="8">
        <f t="shared" si="8"/>
        <v>0</v>
      </c>
      <c r="W11" s="8">
        <f>IF(LEFT(Timesheet!$A12,4)="0000",0,IF(Timesheet!W12=0,0,IF(ISERROR(FIND(":",Timesheet!W12)),IF(TIME(LEFT(Timesheet!X12,LEN(Timesheet!X12)-2),RIGHT(Timesheet!X12,2),0)-TIME(LEFT(Timesheet!W12,LEN(Timesheet!W12)-2),RIGHT(Timesheet!W12,2),0)&gt;0,TIME(LEFT(Timesheet!X12,LEN(Timesheet!X12)-2),RIGHT(Timesheet!X12,2),0)-TIME(LEFT(Timesheet!W12,LEN(Timesheet!W12)-2),RIGHT(Timesheet!W12,2),0),0.999999999999+TIME(LEFT(Timesheet!X12,LEN(Timesheet!X12)-2),RIGHT(Timesheet!X12,2),0)-TIME(LEFT(Timesheet!W12,LEN(Timesheet!W12)-2),RIGHT(Timesheet!W12,2),0)),IF(Timesheet!X12-Timesheet!W12&gt;0,Timesheet!X12-Timesheet!W12,(0.999999999999-Timesheet!W12)+Timesheet!X12))))</f>
        <v>0</v>
      </c>
      <c r="X11" s="8">
        <f t="shared" si="9"/>
        <v>0</v>
      </c>
      <c r="Y11" s="8">
        <f>IF(LEFT(Timesheet!$A12,4)="0000",0,IF(Timesheet!Y12=0,0,IF(ISERROR(FIND(":",Timesheet!Y12)),IF(TIME(LEFT(Timesheet!Z12,LEN(Timesheet!Z12)-2),RIGHT(Timesheet!Z12,2),0)-TIME(LEFT(Timesheet!Y12,LEN(Timesheet!Y12)-2),RIGHT(Timesheet!Y12,2),0)&gt;0,TIME(LEFT(Timesheet!Z12,LEN(Timesheet!Z12)-2),RIGHT(Timesheet!Z12,2),0)-TIME(LEFT(Timesheet!Y12,LEN(Timesheet!Y12)-2),RIGHT(Timesheet!Y12,2),0),0.999999999999+TIME(LEFT(Timesheet!Z12,LEN(Timesheet!Z12)-2),RIGHT(Timesheet!Z12,2),0)-TIME(LEFT(Timesheet!Y12,LEN(Timesheet!Y12)-2),RIGHT(Timesheet!Y12,2),0)),IF(Timesheet!Z12-Timesheet!Y12&gt;0,Timesheet!Z12-Timesheet!Y12,(0.999999999999-Timesheet!Y12)+Timesheet!Z12))))</f>
        <v>0</v>
      </c>
      <c r="Z11" s="8">
        <f t="shared" si="10"/>
        <v>0</v>
      </c>
      <c r="AA11" s="8">
        <f>IF(LEFT(Timesheet!$A12,4)="0000",0,IF(Timesheet!AA12=0,0,IF(ISERROR(FIND(":",Timesheet!AA12)),IF(TIME(LEFT(Timesheet!AB12,LEN(Timesheet!AB12)-2),RIGHT(Timesheet!AB12,2),0)-TIME(LEFT(Timesheet!AA12,LEN(Timesheet!AA12)-2),RIGHT(Timesheet!AA12,2),0)&gt;0,TIME(LEFT(Timesheet!AB12,LEN(Timesheet!AB12)-2),RIGHT(Timesheet!AB12,2),0)-TIME(LEFT(Timesheet!AA12,LEN(Timesheet!AA12)-2),RIGHT(Timesheet!AA12,2),0),0.999999999999+TIME(LEFT(Timesheet!AB12,LEN(Timesheet!AB12)-2),RIGHT(Timesheet!AB12,2),0)-TIME(LEFT(Timesheet!AA12,LEN(Timesheet!AA12)-2),RIGHT(Timesheet!AA12,2),0)),IF(Timesheet!AB12-Timesheet!AA12&gt;0,Timesheet!AB12-Timesheet!AA12,(0.999999999999-Timesheet!AA12)+Timesheet!AB12))))</f>
        <v>0</v>
      </c>
      <c r="AB11" s="8">
        <f t="shared" si="11"/>
        <v>0</v>
      </c>
      <c r="AC11" s="8">
        <f>IF(LEFT(Timesheet!$A12,4)="0000",0,IF(Timesheet!AC12=0,0,IF(ISERROR(FIND(":",Timesheet!AC12)),IF(TIME(LEFT(Timesheet!AD12,LEN(Timesheet!AD12)-2),RIGHT(Timesheet!AD12,2),0)-TIME(LEFT(Timesheet!AC12,LEN(Timesheet!AC12)-2),RIGHT(Timesheet!AC12,2),0)&gt;0,TIME(LEFT(Timesheet!AD12,LEN(Timesheet!AD12)-2),RIGHT(Timesheet!AD12,2),0)-TIME(LEFT(Timesheet!AC12,LEN(Timesheet!AC12)-2),RIGHT(Timesheet!AC12,2),0),0.999999999999+TIME(LEFT(Timesheet!AD12,LEN(Timesheet!AD12)-2),RIGHT(Timesheet!AD12,2),0)-TIME(LEFT(Timesheet!AC12,LEN(Timesheet!AC12)-2),RIGHT(Timesheet!AC12,2),0)),IF(Timesheet!AD12-Timesheet!AC12&gt;0,Timesheet!AD12-Timesheet!AC12,(0.999999999999-Timesheet!AC12)+Timesheet!AD12))))</f>
        <v>0</v>
      </c>
      <c r="AD11" s="8">
        <f t="shared" si="12"/>
        <v>0</v>
      </c>
      <c r="AE11" s="13">
        <f>R11+T11+V11+X11+Z11+AB11+AD11</f>
        <v>0</v>
      </c>
      <c r="AF11" s="59">
        <f>P11+AE11</f>
        <v>0</v>
      </c>
    </row>
    <row r="12" spans="2:32" ht="12.75">
      <c r="B12" s="8">
        <f>IF(LEFT(Timesheet!$A13,4)="0000",0,IF(Timesheet!B13=0,0,IF(ISERROR(FIND(":",Timesheet!B13)),IF(TIME(LEFT(Timesheet!C13,LEN(Timesheet!C13)-2),RIGHT(Timesheet!C13,2),0)-TIME(LEFT(Timesheet!B13,LEN(Timesheet!B13)-2),RIGHT(Timesheet!B13,2),0)&gt;0,TIME(LEFT(Timesheet!C13,LEN(Timesheet!C13)-2),RIGHT(Timesheet!C13,2),0)-TIME(LEFT(Timesheet!B13,LEN(Timesheet!B13)-2),RIGHT(Timesheet!B13,2),0),0.999999999999+TIME(LEFT(Timesheet!C13,LEN(Timesheet!C13)-2),RIGHT(Timesheet!C13,2),0)-TIME(LEFT(Timesheet!B13,LEN(Timesheet!B13)-2),RIGHT(Timesheet!B13,2),0)),IF(Timesheet!C13-Timesheet!B13&gt;0,Timesheet!C13-Timesheet!B13,(0.999999999999-Timesheet!B13)+Timesheet!C13))))</f>
        <v>0</v>
      </c>
      <c r="C12" s="8">
        <f t="shared" si="0"/>
        <v>0</v>
      </c>
      <c r="D12" s="8">
        <f>IF(LEFT(Timesheet!$A13,4)="0000",0,IF(Timesheet!D13=0,0,IF(ISERROR(FIND(":",Timesheet!D13)),IF(TIME(LEFT(Timesheet!E13,LEN(Timesheet!E13)-2),RIGHT(Timesheet!E13,2),0)-TIME(LEFT(Timesheet!D13,LEN(Timesheet!D13)-2),RIGHT(Timesheet!D13,2),0)&gt;0,TIME(LEFT(Timesheet!E13,LEN(Timesheet!E13)-2),RIGHT(Timesheet!E13,2),0)-TIME(LEFT(Timesheet!D13,LEN(Timesheet!D13)-2),RIGHT(Timesheet!D13,2),0),0.999999999999+TIME(LEFT(Timesheet!E13,LEN(Timesheet!E13)-2),RIGHT(Timesheet!E13,2),0)-TIME(LEFT(Timesheet!D13,LEN(Timesheet!D13)-2),RIGHT(Timesheet!D13,2),0)),IF(Timesheet!E13-Timesheet!D13&gt;0,Timesheet!E13-Timesheet!D13,(0.999999999999-Timesheet!D13)+Timesheet!E13))))</f>
        <v>0</v>
      </c>
      <c r="E12" s="8">
        <f t="shared" si="1"/>
        <v>0</v>
      </c>
      <c r="F12" s="8">
        <f>IF(LEFT(Timesheet!$A13,4)="0000",0,IF(Timesheet!F13=0,0,IF(ISERROR(FIND(":",Timesheet!F13)),IF(TIME(LEFT(Timesheet!G13,LEN(Timesheet!G13)-2),RIGHT(Timesheet!G13,2),0)-TIME(LEFT(Timesheet!F13,LEN(Timesheet!F13)-2),RIGHT(Timesheet!F13,2),0)&gt;0,TIME(LEFT(Timesheet!G13,LEN(Timesheet!G13)-2),RIGHT(Timesheet!G13,2),0)-TIME(LEFT(Timesheet!F13,LEN(Timesheet!F13)-2),RIGHT(Timesheet!F13,2),0),0.999999999999+TIME(LEFT(Timesheet!G13,LEN(Timesheet!G13)-2),RIGHT(Timesheet!G13,2),0)-TIME(LEFT(Timesheet!F13,LEN(Timesheet!F13)-2),RIGHT(Timesheet!F13,2),0)),IF(Timesheet!G13-Timesheet!F13&gt;0,Timesheet!G13-Timesheet!F13,(0.999999999999-Timesheet!F13)+Timesheet!G13))))</f>
        <v>0</v>
      </c>
      <c r="G12" s="8">
        <f t="shared" si="2"/>
        <v>0</v>
      </c>
      <c r="H12" s="8">
        <f>IF(LEFT(Timesheet!$A13,4)="0000",0,IF(Timesheet!H13=0,0,IF(ISERROR(FIND(":",Timesheet!H13)),IF(TIME(LEFT(Timesheet!I13,LEN(Timesheet!I13)-2),RIGHT(Timesheet!I13,2),0)-TIME(LEFT(Timesheet!H13,LEN(Timesheet!H13)-2),RIGHT(Timesheet!H13,2),0)&gt;0,TIME(LEFT(Timesheet!I13,LEN(Timesheet!I13)-2),RIGHT(Timesheet!I13,2),0)-TIME(LEFT(Timesheet!H13,LEN(Timesheet!H13)-2),RIGHT(Timesheet!H13,2),0),0.999999999999+TIME(LEFT(Timesheet!I13,LEN(Timesheet!I13)-2),RIGHT(Timesheet!I13,2),0)-TIME(LEFT(Timesheet!H13,LEN(Timesheet!H13)-2),RIGHT(Timesheet!H13,2),0)),IF(Timesheet!I13-Timesheet!H13&gt;0,Timesheet!I13-Timesheet!H13,(0.999999999999-Timesheet!H13)+Timesheet!I13))))</f>
        <v>0</v>
      </c>
      <c r="I12" s="8">
        <f t="shared" si="13"/>
        <v>0</v>
      </c>
      <c r="J12" s="8">
        <f>IF(LEFT(Timesheet!$A13,4)="0000",0,IF(Timesheet!J13=0,0,IF(ISERROR(FIND(":",Timesheet!J13)),IF(TIME(LEFT(Timesheet!K13,LEN(Timesheet!K13)-2),RIGHT(Timesheet!K13,2),0)-TIME(LEFT(Timesheet!J13,LEN(Timesheet!J13)-2),RIGHT(Timesheet!J13,2),0)&gt;0,TIME(LEFT(Timesheet!K13,LEN(Timesheet!K13)-2),RIGHT(Timesheet!K13,2),0)-TIME(LEFT(Timesheet!J13,LEN(Timesheet!J13)-2),RIGHT(Timesheet!J13,2),0),0.999999999999+TIME(LEFT(Timesheet!K13,LEN(Timesheet!K13)-2),RIGHT(Timesheet!K13,2),0)-TIME(LEFT(Timesheet!J13,LEN(Timesheet!J13)-2),RIGHT(Timesheet!J13,2),0)),IF(Timesheet!K13-Timesheet!J13&gt;0,Timesheet!K13-Timesheet!J13,(0.999999999999-Timesheet!J13)+Timesheet!K13))))</f>
        <v>0</v>
      </c>
      <c r="K12" s="8">
        <f t="shared" si="3"/>
        <v>0</v>
      </c>
      <c r="L12" s="8">
        <f>IF(LEFT(Timesheet!$A13,4)="0000",0,IF(Timesheet!L13=0,0,IF(ISERROR(FIND(":",Timesheet!L13)),IF(TIME(LEFT(Timesheet!M13,LEN(Timesheet!M13)-2),RIGHT(Timesheet!M13,2),0)-TIME(LEFT(Timesheet!L13,LEN(Timesheet!L13)-2),RIGHT(Timesheet!L13,2),0)&gt;0,TIME(LEFT(Timesheet!M13,LEN(Timesheet!M13)-2),RIGHT(Timesheet!M13,2),0)-TIME(LEFT(Timesheet!L13,LEN(Timesheet!L13)-2),RIGHT(Timesheet!L13,2),0),0.999999999999+TIME(LEFT(Timesheet!M13,LEN(Timesheet!M13)-2),RIGHT(Timesheet!M13,2),0)-TIME(LEFT(Timesheet!L13,LEN(Timesheet!L13)-2),RIGHT(Timesheet!L13,2),0)),IF(Timesheet!M13-Timesheet!L13&gt;0,Timesheet!M13-Timesheet!L13,(0.999999999999-Timesheet!L13)+Timesheet!M13))))</f>
        <v>0</v>
      </c>
      <c r="M12" s="8">
        <f t="shared" si="4"/>
        <v>0</v>
      </c>
      <c r="N12" s="8">
        <f>IF(LEFT(Timesheet!$A13,4)="0000",0,IF(Timesheet!N13=0,0,IF(ISERROR(FIND(":",Timesheet!N13)),IF(TIME(LEFT(Timesheet!O13,LEN(Timesheet!O13)-2),RIGHT(Timesheet!O13,2),0)-TIME(LEFT(Timesheet!N13,LEN(Timesheet!N13)-2),RIGHT(Timesheet!N13,2),0)&gt;0,TIME(LEFT(Timesheet!O13,LEN(Timesheet!O13)-2),RIGHT(Timesheet!O13,2),0)-TIME(LEFT(Timesheet!N13,LEN(Timesheet!N13)-2),RIGHT(Timesheet!N13,2),0),0.999999999999+TIME(LEFT(Timesheet!O13,LEN(Timesheet!O13)-2),RIGHT(Timesheet!O13,2),0)-TIME(LEFT(Timesheet!N13,LEN(Timesheet!N13)-2),RIGHT(Timesheet!N13,2),0)),IF(Timesheet!O13-Timesheet!N13&gt;0,Timesheet!O13-Timesheet!N13,(0.999999999999-Timesheet!N13)+Timesheet!O13))))</f>
        <v>0</v>
      </c>
      <c r="O12" s="8">
        <f t="shared" si="5"/>
        <v>0</v>
      </c>
      <c r="P12" s="13">
        <f t="shared" si="14"/>
        <v>0</v>
      </c>
      <c r="Q12" s="8">
        <f>IF(LEFT(Timesheet!$A13,4)="0000",0,IF(Timesheet!Q13=0,0,IF(ISERROR(FIND(":",Timesheet!Q13)),IF(TIME(LEFT(Timesheet!R13,LEN(Timesheet!R13)-2),RIGHT(Timesheet!R13,2),0)-TIME(LEFT(Timesheet!Q13,LEN(Timesheet!Q13)-2),RIGHT(Timesheet!Q13,2),0)&gt;0,TIME(LEFT(Timesheet!R13,LEN(Timesheet!R13)-2),RIGHT(Timesheet!R13,2),0)-TIME(LEFT(Timesheet!Q13,LEN(Timesheet!Q13)-2),RIGHT(Timesheet!Q13,2),0),0.999999999999+TIME(LEFT(Timesheet!R13,LEN(Timesheet!R13)-2),RIGHT(Timesheet!R13,2),0)-TIME(LEFT(Timesheet!Q13,LEN(Timesheet!Q13)-2),RIGHT(Timesheet!Q13,2),0)),IF(Timesheet!R13-Timesheet!Q13&gt;0,Timesheet!R13-Timesheet!Q13,(0.999999999999-Timesheet!Q13)+Timesheet!R13))))</f>
        <v>0</v>
      </c>
      <c r="R12" s="8">
        <f t="shared" si="6"/>
        <v>0</v>
      </c>
      <c r="S12" s="8">
        <f>IF(LEFT(Timesheet!$A13,4)="0000",0,IF(Timesheet!S13=0,0,IF(ISERROR(FIND(":",Timesheet!S13)),IF(TIME(LEFT(Timesheet!T13,LEN(Timesheet!T13)-2),RIGHT(Timesheet!T13,2),0)-TIME(LEFT(Timesheet!S13,LEN(Timesheet!S13)-2),RIGHT(Timesheet!S13,2),0)&gt;0,TIME(LEFT(Timesheet!T13,LEN(Timesheet!T13)-2),RIGHT(Timesheet!T13,2),0)-TIME(LEFT(Timesheet!S13,LEN(Timesheet!S13)-2),RIGHT(Timesheet!S13,2),0),0.999999999999+TIME(LEFT(Timesheet!T13,LEN(Timesheet!T13)-2),RIGHT(Timesheet!T13,2),0)-TIME(LEFT(Timesheet!S13,LEN(Timesheet!S13)-2),RIGHT(Timesheet!S13,2),0)),IF(Timesheet!T13-Timesheet!S13&gt;0,Timesheet!T13-Timesheet!S13,(0.999999999999-Timesheet!S13)+Timesheet!T13))))</f>
        <v>0</v>
      </c>
      <c r="T12" s="8">
        <f t="shared" si="7"/>
        <v>0</v>
      </c>
      <c r="U12" s="8">
        <f>IF(LEFT(Timesheet!$A13,4)="0000",0,IF(Timesheet!U13=0,0,IF(ISERROR(FIND(":",Timesheet!U13)),IF(TIME(LEFT(Timesheet!V13,LEN(Timesheet!V13)-2),RIGHT(Timesheet!V13,2),0)-TIME(LEFT(Timesheet!U13,LEN(Timesheet!U13)-2),RIGHT(Timesheet!U13,2),0)&gt;0,TIME(LEFT(Timesheet!V13,LEN(Timesheet!V13)-2),RIGHT(Timesheet!V13,2),0)-TIME(LEFT(Timesheet!U13,LEN(Timesheet!U13)-2),RIGHT(Timesheet!U13,2),0),0.999999999999+TIME(LEFT(Timesheet!V13,LEN(Timesheet!V13)-2),RIGHT(Timesheet!V13,2),0)-TIME(LEFT(Timesheet!U13,LEN(Timesheet!U13)-2),RIGHT(Timesheet!U13,2),0)),IF(Timesheet!V13-Timesheet!U13&gt;0,Timesheet!V13-Timesheet!U13,(0.999999999999-Timesheet!U13)+Timesheet!V13))))</f>
        <v>0</v>
      </c>
      <c r="V12" s="8">
        <f t="shared" si="8"/>
        <v>0</v>
      </c>
      <c r="W12" s="8">
        <f>IF(LEFT(Timesheet!$A13,4)="0000",0,IF(Timesheet!W13=0,0,IF(ISERROR(FIND(":",Timesheet!W13)),IF(TIME(LEFT(Timesheet!X13,LEN(Timesheet!X13)-2),RIGHT(Timesheet!X13,2),0)-TIME(LEFT(Timesheet!W13,LEN(Timesheet!W13)-2),RIGHT(Timesheet!W13,2),0)&gt;0,TIME(LEFT(Timesheet!X13,LEN(Timesheet!X13)-2),RIGHT(Timesheet!X13,2),0)-TIME(LEFT(Timesheet!W13,LEN(Timesheet!W13)-2),RIGHT(Timesheet!W13,2),0),0.999999999999+TIME(LEFT(Timesheet!X13,LEN(Timesheet!X13)-2),RIGHT(Timesheet!X13,2),0)-TIME(LEFT(Timesheet!W13,LEN(Timesheet!W13)-2),RIGHT(Timesheet!W13,2),0)),IF(Timesheet!X13-Timesheet!W13&gt;0,Timesheet!X13-Timesheet!W13,(0.999999999999-Timesheet!W13)+Timesheet!X13))))</f>
        <v>0</v>
      </c>
      <c r="X12" s="8">
        <f t="shared" si="9"/>
        <v>0</v>
      </c>
      <c r="Y12" s="8">
        <f>IF(LEFT(Timesheet!$A13,4)="0000",0,IF(Timesheet!Y13=0,0,IF(ISERROR(FIND(":",Timesheet!Y13)),IF(TIME(LEFT(Timesheet!Z13,LEN(Timesheet!Z13)-2),RIGHT(Timesheet!Z13,2),0)-TIME(LEFT(Timesheet!Y13,LEN(Timesheet!Y13)-2),RIGHT(Timesheet!Y13,2),0)&gt;0,TIME(LEFT(Timesheet!Z13,LEN(Timesheet!Z13)-2),RIGHT(Timesheet!Z13,2),0)-TIME(LEFT(Timesheet!Y13,LEN(Timesheet!Y13)-2),RIGHT(Timesheet!Y13,2),0),0.999999999999+TIME(LEFT(Timesheet!Z13,LEN(Timesheet!Z13)-2),RIGHT(Timesheet!Z13,2),0)-TIME(LEFT(Timesheet!Y13,LEN(Timesheet!Y13)-2),RIGHT(Timesheet!Y13,2),0)),IF(Timesheet!Z13-Timesheet!Y13&gt;0,Timesheet!Z13-Timesheet!Y13,(0.999999999999-Timesheet!Y13)+Timesheet!Z13))))</f>
        <v>0</v>
      </c>
      <c r="Z12" s="8">
        <f t="shared" si="10"/>
        <v>0</v>
      </c>
      <c r="AA12" s="8">
        <f>IF(LEFT(Timesheet!$A13,4)="0000",0,IF(Timesheet!AA13=0,0,IF(ISERROR(FIND(":",Timesheet!AA13)),IF(TIME(LEFT(Timesheet!AB13,LEN(Timesheet!AB13)-2),RIGHT(Timesheet!AB13,2),0)-TIME(LEFT(Timesheet!AA13,LEN(Timesheet!AA13)-2),RIGHT(Timesheet!AA13,2),0)&gt;0,TIME(LEFT(Timesheet!AB13,LEN(Timesheet!AB13)-2),RIGHT(Timesheet!AB13,2),0)-TIME(LEFT(Timesheet!AA13,LEN(Timesheet!AA13)-2),RIGHT(Timesheet!AA13,2),0),0.999999999999+TIME(LEFT(Timesheet!AB13,LEN(Timesheet!AB13)-2),RIGHT(Timesheet!AB13,2),0)-TIME(LEFT(Timesheet!AA13,LEN(Timesheet!AA13)-2),RIGHT(Timesheet!AA13,2),0)),IF(Timesheet!AB13-Timesheet!AA13&gt;0,Timesheet!AB13-Timesheet!AA13,(0.999999999999-Timesheet!AA13)+Timesheet!AB13))))</f>
        <v>0</v>
      </c>
      <c r="AB12" s="8">
        <f t="shared" si="11"/>
        <v>0</v>
      </c>
      <c r="AC12" s="8">
        <f>IF(LEFT(Timesheet!$A13,4)="0000",0,IF(Timesheet!AC13=0,0,IF(ISERROR(FIND(":",Timesheet!AC13)),IF(TIME(LEFT(Timesheet!AD13,LEN(Timesheet!AD13)-2),RIGHT(Timesheet!AD13,2),0)-TIME(LEFT(Timesheet!AC13,LEN(Timesheet!AC13)-2),RIGHT(Timesheet!AC13,2),0)&gt;0,TIME(LEFT(Timesheet!AD13,LEN(Timesheet!AD13)-2),RIGHT(Timesheet!AD13,2),0)-TIME(LEFT(Timesheet!AC13,LEN(Timesheet!AC13)-2),RIGHT(Timesheet!AC13,2),0),0.999999999999+TIME(LEFT(Timesheet!AD13,LEN(Timesheet!AD13)-2),RIGHT(Timesheet!AD13,2),0)-TIME(LEFT(Timesheet!AC13,LEN(Timesheet!AC13)-2),RIGHT(Timesheet!AC13,2),0)),IF(Timesheet!AD13-Timesheet!AC13&gt;0,Timesheet!AD13-Timesheet!AC13,(0.999999999999-Timesheet!AC13)+Timesheet!AD13))))</f>
        <v>0</v>
      </c>
      <c r="AD12" s="8">
        <f t="shared" si="12"/>
        <v>0</v>
      </c>
      <c r="AE12" s="13">
        <f t="shared" si="15"/>
        <v>0</v>
      </c>
      <c r="AF12" s="59">
        <f t="shared" si="16"/>
        <v>0</v>
      </c>
    </row>
    <row r="13" spans="2:32" ht="12.75">
      <c r="B13" s="8">
        <f>IF(LEFT(Timesheet!$A14,4)="0000",0,IF(Timesheet!B14=0,0,IF(ISERROR(FIND(":",Timesheet!B14)),IF(TIME(LEFT(Timesheet!C14,LEN(Timesheet!C14)-2),RIGHT(Timesheet!C14,2),0)-TIME(LEFT(Timesheet!B14,LEN(Timesheet!B14)-2),RIGHT(Timesheet!B14,2),0)&gt;0,TIME(LEFT(Timesheet!C14,LEN(Timesheet!C14)-2),RIGHT(Timesheet!C14,2),0)-TIME(LEFT(Timesheet!B14,LEN(Timesheet!B14)-2),RIGHT(Timesheet!B14,2),0),0.999999999999+TIME(LEFT(Timesheet!C14,LEN(Timesheet!C14)-2),RIGHT(Timesheet!C14,2),0)-TIME(LEFT(Timesheet!B14,LEN(Timesheet!B14)-2),RIGHT(Timesheet!B14,2),0)),IF(Timesheet!C14-Timesheet!B14&gt;0,Timesheet!C14-Timesheet!B14,(0.999999999999-Timesheet!B14)+Timesheet!C14))))</f>
        <v>0</v>
      </c>
      <c r="C13" s="8">
        <f t="shared" si="0"/>
        <v>0</v>
      </c>
      <c r="D13" s="8">
        <f>IF(LEFT(Timesheet!$A14,4)="0000",0,IF(Timesheet!D14=0,0,IF(ISERROR(FIND(":",Timesheet!D14)),IF(TIME(LEFT(Timesheet!E14,LEN(Timesheet!E14)-2),RIGHT(Timesheet!E14,2),0)-TIME(LEFT(Timesheet!D14,LEN(Timesheet!D14)-2),RIGHT(Timesheet!D14,2),0)&gt;0,TIME(LEFT(Timesheet!E14,LEN(Timesheet!E14)-2),RIGHT(Timesheet!E14,2),0)-TIME(LEFT(Timesheet!D14,LEN(Timesheet!D14)-2),RIGHT(Timesheet!D14,2),0),0.999999999999+TIME(LEFT(Timesheet!E14,LEN(Timesheet!E14)-2),RIGHT(Timesheet!E14,2),0)-TIME(LEFT(Timesheet!D14,LEN(Timesheet!D14)-2),RIGHT(Timesheet!D14,2),0)),IF(Timesheet!E14-Timesheet!D14&gt;0,Timesheet!E14-Timesheet!D14,(0.999999999999-Timesheet!D14)+Timesheet!E14))))</f>
        <v>0</v>
      </c>
      <c r="E13" s="8">
        <f t="shared" si="1"/>
        <v>0</v>
      </c>
      <c r="F13" s="8">
        <f>IF(LEFT(Timesheet!$A14,4)="0000",0,IF(Timesheet!F14=0,0,IF(ISERROR(FIND(":",Timesheet!F14)),IF(TIME(LEFT(Timesheet!G14,LEN(Timesheet!G14)-2),RIGHT(Timesheet!G14,2),0)-TIME(LEFT(Timesheet!F14,LEN(Timesheet!F14)-2),RIGHT(Timesheet!F14,2),0)&gt;0,TIME(LEFT(Timesheet!G14,LEN(Timesheet!G14)-2),RIGHT(Timesheet!G14,2),0)-TIME(LEFT(Timesheet!F14,LEN(Timesheet!F14)-2),RIGHT(Timesheet!F14,2),0),0.999999999999+TIME(LEFT(Timesheet!G14,LEN(Timesheet!G14)-2),RIGHT(Timesheet!G14,2),0)-TIME(LEFT(Timesheet!F14,LEN(Timesheet!F14)-2),RIGHT(Timesheet!F14,2),0)),IF(Timesheet!G14-Timesheet!F14&gt;0,Timesheet!G14-Timesheet!F14,(0.999999999999-Timesheet!F14)+Timesheet!G14))))</f>
        <v>0</v>
      </c>
      <c r="G13" s="8">
        <f t="shared" si="2"/>
        <v>0</v>
      </c>
      <c r="H13" s="8">
        <f>IF(LEFT(Timesheet!$A14,4)="0000",0,IF(Timesheet!H14=0,0,IF(ISERROR(FIND(":",Timesheet!H14)),IF(TIME(LEFT(Timesheet!I14,LEN(Timesheet!I14)-2),RIGHT(Timesheet!I14,2),0)-TIME(LEFT(Timesheet!H14,LEN(Timesheet!H14)-2),RIGHT(Timesheet!H14,2),0)&gt;0,TIME(LEFT(Timesheet!I14,LEN(Timesheet!I14)-2),RIGHT(Timesheet!I14,2),0)-TIME(LEFT(Timesheet!H14,LEN(Timesheet!H14)-2),RIGHT(Timesheet!H14,2),0),0.999999999999+TIME(LEFT(Timesheet!I14,LEN(Timesheet!I14)-2),RIGHT(Timesheet!I14,2),0)-TIME(LEFT(Timesheet!H14,LEN(Timesheet!H14)-2),RIGHT(Timesheet!H14,2),0)),IF(Timesheet!I14-Timesheet!H14&gt;0,Timesheet!I14-Timesheet!H14,(0.999999999999-Timesheet!H14)+Timesheet!I14))))</f>
        <v>0</v>
      </c>
      <c r="I13" s="8">
        <f t="shared" si="13"/>
        <v>0</v>
      </c>
      <c r="J13" s="8">
        <f>IF(LEFT(Timesheet!$A14,4)="0000",0,IF(Timesheet!J14=0,0,IF(ISERROR(FIND(":",Timesheet!J14)),IF(TIME(LEFT(Timesheet!K14,LEN(Timesheet!K14)-2),RIGHT(Timesheet!K14,2),0)-TIME(LEFT(Timesheet!J14,LEN(Timesheet!J14)-2),RIGHT(Timesheet!J14,2),0)&gt;0,TIME(LEFT(Timesheet!K14,LEN(Timesheet!K14)-2),RIGHT(Timesheet!K14,2),0)-TIME(LEFT(Timesheet!J14,LEN(Timesheet!J14)-2),RIGHT(Timesheet!J14,2),0),0.999999999999+TIME(LEFT(Timesheet!K14,LEN(Timesheet!K14)-2),RIGHT(Timesheet!K14,2),0)-TIME(LEFT(Timesheet!J14,LEN(Timesheet!J14)-2),RIGHT(Timesheet!J14,2),0)),IF(Timesheet!K14-Timesheet!J14&gt;0,Timesheet!K14-Timesheet!J14,(0.999999999999-Timesheet!J14)+Timesheet!K14))))</f>
        <v>0</v>
      </c>
      <c r="K13" s="8">
        <f t="shared" si="3"/>
        <v>0</v>
      </c>
      <c r="L13" s="8">
        <f>IF(LEFT(Timesheet!$A14,4)="0000",0,IF(Timesheet!L14=0,0,IF(ISERROR(FIND(":",Timesheet!L14)),IF(TIME(LEFT(Timesheet!M14,LEN(Timesheet!M14)-2),RIGHT(Timesheet!M14,2),0)-TIME(LEFT(Timesheet!L14,LEN(Timesheet!L14)-2),RIGHT(Timesheet!L14,2),0)&gt;0,TIME(LEFT(Timesheet!M14,LEN(Timesheet!M14)-2),RIGHT(Timesheet!M14,2),0)-TIME(LEFT(Timesheet!L14,LEN(Timesheet!L14)-2),RIGHT(Timesheet!L14,2),0),0.999999999999+TIME(LEFT(Timesheet!M14,LEN(Timesheet!M14)-2),RIGHT(Timesheet!M14,2),0)-TIME(LEFT(Timesheet!L14,LEN(Timesheet!L14)-2),RIGHT(Timesheet!L14,2),0)),IF(Timesheet!M14-Timesheet!L14&gt;0,Timesheet!M14-Timesheet!L14,(0.999999999999-Timesheet!L14)+Timesheet!M14))))</f>
        <v>0</v>
      </c>
      <c r="M13" s="8">
        <f t="shared" si="4"/>
        <v>0</v>
      </c>
      <c r="N13" s="8">
        <f>IF(LEFT(Timesheet!$A14,4)="0000",0,IF(Timesheet!N14=0,0,IF(ISERROR(FIND(":",Timesheet!N14)),IF(TIME(LEFT(Timesheet!O14,LEN(Timesheet!O14)-2),RIGHT(Timesheet!O14,2),0)-TIME(LEFT(Timesheet!N14,LEN(Timesheet!N14)-2),RIGHT(Timesheet!N14,2),0)&gt;0,TIME(LEFT(Timesheet!O14,LEN(Timesheet!O14)-2),RIGHT(Timesheet!O14,2),0)-TIME(LEFT(Timesheet!N14,LEN(Timesheet!N14)-2),RIGHT(Timesheet!N14,2),0),0.999999999999+TIME(LEFT(Timesheet!O14,LEN(Timesheet!O14)-2),RIGHT(Timesheet!O14,2),0)-TIME(LEFT(Timesheet!N14,LEN(Timesheet!N14)-2),RIGHT(Timesheet!N14,2),0)),IF(Timesheet!O14-Timesheet!N14&gt;0,Timesheet!O14-Timesheet!N14,(0.999999999999-Timesheet!N14)+Timesheet!O14))))</f>
        <v>0</v>
      </c>
      <c r="O13" s="8">
        <f t="shared" si="5"/>
        <v>0</v>
      </c>
      <c r="P13" s="13">
        <f t="shared" si="14"/>
        <v>0</v>
      </c>
      <c r="Q13" s="8">
        <f>IF(LEFT(Timesheet!$A14,4)="0000",0,IF(Timesheet!Q14=0,0,IF(ISERROR(FIND(":",Timesheet!Q14)),IF(TIME(LEFT(Timesheet!R14,LEN(Timesheet!R14)-2),RIGHT(Timesheet!R14,2),0)-TIME(LEFT(Timesheet!Q14,LEN(Timesheet!Q14)-2),RIGHT(Timesheet!Q14,2),0)&gt;0,TIME(LEFT(Timesheet!R14,LEN(Timesheet!R14)-2),RIGHT(Timesheet!R14,2),0)-TIME(LEFT(Timesheet!Q14,LEN(Timesheet!Q14)-2),RIGHT(Timesheet!Q14,2),0),0.999999999999+TIME(LEFT(Timesheet!R14,LEN(Timesheet!R14)-2),RIGHT(Timesheet!R14,2),0)-TIME(LEFT(Timesheet!Q14,LEN(Timesheet!Q14)-2),RIGHT(Timesheet!Q14,2),0)),IF(Timesheet!R14-Timesheet!Q14&gt;0,Timesheet!R14-Timesheet!Q14,(0.999999999999-Timesheet!Q14)+Timesheet!R14))))</f>
        <v>0</v>
      </c>
      <c r="R13" s="8">
        <f t="shared" si="6"/>
        <v>0</v>
      </c>
      <c r="S13" s="8">
        <f>IF(LEFT(Timesheet!$A14,4)="0000",0,IF(Timesheet!S14=0,0,IF(ISERROR(FIND(":",Timesheet!S14)),IF(TIME(LEFT(Timesheet!T14,LEN(Timesheet!T14)-2),RIGHT(Timesheet!T14,2),0)-TIME(LEFT(Timesheet!S14,LEN(Timesheet!S14)-2),RIGHT(Timesheet!S14,2),0)&gt;0,TIME(LEFT(Timesheet!T14,LEN(Timesheet!T14)-2),RIGHT(Timesheet!T14,2),0)-TIME(LEFT(Timesheet!S14,LEN(Timesheet!S14)-2),RIGHT(Timesheet!S14,2),0),0.999999999999+TIME(LEFT(Timesheet!T14,LEN(Timesheet!T14)-2),RIGHT(Timesheet!T14,2),0)-TIME(LEFT(Timesheet!S14,LEN(Timesheet!S14)-2),RIGHT(Timesheet!S14,2),0)),IF(Timesheet!T14-Timesheet!S14&gt;0,Timesheet!T14-Timesheet!S14,(0.999999999999-Timesheet!S14)+Timesheet!T14))))</f>
        <v>0</v>
      </c>
      <c r="T13" s="8">
        <f t="shared" si="7"/>
        <v>0</v>
      </c>
      <c r="U13" s="8">
        <f>IF(LEFT(Timesheet!$A14,4)="0000",0,IF(Timesheet!U14=0,0,IF(ISERROR(FIND(":",Timesheet!U14)),IF(TIME(LEFT(Timesheet!V14,LEN(Timesheet!V14)-2),RIGHT(Timesheet!V14,2),0)-TIME(LEFT(Timesheet!U14,LEN(Timesheet!U14)-2),RIGHT(Timesheet!U14,2),0)&gt;0,TIME(LEFT(Timesheet!V14,LEN(Timesheet!V14)-2),RIGHT(Timesheet!V14,2),0)-TIME(LEFT(Timesheet!U14,LEN(Timesheet!U14)-2),RIGHT(Timesheet!U14,2),0),0.999999999999+TIME(LEFT(Timesheet!V14,LEN(Timesheet!V14)-2),RIGHT(Timesheet!V14,2),0)-TIME(LEFT(Timesheet!U14,LEN(Timesheet!U14)-2),RIGHT(Timesheet!U14,2),0)),IF(Timesheet!V14-Timesheet!U14&gt;0,Timesheet!V14-Timesheet!U14,(0.999999999999-Timesheet!U14)+Timesheet!V14))))</f>
        <v>0</v>
      </c>
      <c r="V13" s="8">
        <f t="shared" si="8"/>
        <v>0</v>
      </c>
      <c r="W13" s="8">
        <f>IF(LEFT(Timesheet!$A14,4)="0000",0,IF(Timesheet!W14=0,0,IF(ISERROR(FIND(":",Timesheet!W14)),IF(TIME(LEFT(Timesheet!X14,LEN(Timesheet!X14)-2),RIGHT(Timesheet!X14,2),0)-TIME(LEFT(Timesheet!W14,LEN(Timesheet!W14)-2),RIGHT(Timesheet!W14,2),0)&gt;0,TIME(LEFT(Timesheet!X14,LEN(Timesheet!X14)-2),RIGHT(Timesheet!X14,2),0)-TIME(LEFT(Timesheet!W14,LEN(Timesheet!W14)-2),RIGHT(Timesheet!W14,2),0),0.999999999999+TIME(LEFT(Timesheet!X14,LEN(Timesheet!X14)-2),RIGHT(Timesheet!X14,2),0)-TIME(LEFT(Timesheet!W14,LEN(Timesheet!W14)-2),RIGHT(Timesheet!W14,2),0)),IF(Timesheet!X14-Timesheet!W14&gt;0,Timesheet!X14-Timesheet!W14,(0.999999999999-Timesheet!W14)+Timesheet!X14))))</f>
        <v>0</v>
      </c>
      <c r="X13" s="8">
        <f t="shared" si="9"/>
        <v>0</v>
      </c>
      <c r="Y13" s="8">
        <f>IF(LEFT(Timesheet!$A14,4)="0000",0,IF(Timesheet!Y14=0,0,IF(ISERROR(FIND(":",Timesheet!Y14)),IF(TIME(LEFT(Timesheet!Z14,LEN(Timesheet!Z14)-2),RIGHT(Timesheet!Z14,2),0)-TIME(LEFT(Timesheet!Y14,LEN(Timesheet!Y14)-2),RIGHT(Timesheet!Y14,2),0)&gt;0,TIME(LEFT(Timesheet!Z14,LEN(Timesheet!Z14)-2),RIGHT(Timesheet!Z14,2),0)-TIME(LEFT(Timesheet!Y14,LEN(Timesheet!Y14)-2),RIGHT(Timesheet!Y14,2),0),0.999999999999+TIME(LEFT(Timesheet!Z14,LEN(Timesheet!Z14)-2),RIGHT(Timesheet!Z14,2),0)-TIME(LEFT(Timesheet!Y14,LEN(Timesheet!Y14)-2),RIGHT(Timesheet!Y14,2),0)),IF(Timesheet!Z14-Timesheet!Y14&gt;0,Timesheet!Z14-Timesheet!Y14,(0.999999999999-Timesheet!Y14)+Timesheet!Z14))))</f>
        <v>0</v>
      </c>
      <c r="Z13" s="8">
        <f t="shared" si="10"/>
        <v>0</v>
      </c>
      <c r="AA13" s="8">
        <f>IF(LEFT(Timesheet!$A14,4)="0000",0,IF(Timesheet!AA14=0,0,IF(ISERROR(FIND(":",Timesheet!AA14)),IF(TIME(LEFT(Timesheet!AB14,LEN(Timesheet!AB14)-2),RIGHT(Timesheet!AB14,2),0)-TIME(LEFT(Timesheet!AA14,LEN(Timesheet!AA14)-2),RIGHT(Timesheet!AA14,2),0)&gt;0,TIME(LEFT(Timesheet!AB14,LEN(Timesheet!AB14)-2),RIGHT(Timesheet!AB14,2),0)-TIME(LEFT(Timesheet!AA14,LEN(Timesheet!AA14)-2),RIGHT(Timesheet!AA14,2),0),0.999999999999+TIME(LEFT(Timesheet!AB14,LEN(Timesheet!AB14)-2),RIGHT(Timesheet!AB14,2),0)-TIME(LEFT(Timesheet!AA14,LEN(Timesheet!AA14)-2),RIGHT(Timesheet!AA14,2),0)),IF(Timesheet!AB14-Timesheet!AA14&gt;0,Timesheet!AB14-Timesheet!AA14,(0.999999999999-Timesheet!AA14)+Timesheet!AB14))))</f>
        <v>0</v>
      </c>
      <c r="AB13" s="8">
        <f t="shared" si="11"/>
        <v>0</v>
      </c>
      <c r="AC13" s="8">
        <f>IF(LEFT(Timesheet!$A14,4)="0000",0,IF(Timesheet!AC14=0,0,IF(ISERROR(FIND(":",Timesheet!AC14)),IF(TIME(LEFT(Timesheet!AD14,LEN(Timesheet!AD14)-2),RIGHT(Timesheet!AD14,2),0)-TIME(LEFT(Timesheet!AC14,LEN(Timesheet!AC14)-2),RIGHT(Timesheet!AC14,2),0)&gt;0,TIME(LEFT(Timesheet!AD14,LEN(Timesheet!AD14)-2),RIGHT(Timesheet!AD14,2),0)-TIME(LEFT(Timesheet!AC14,LEN(Timesheet!AC14)-2),RIGHT(Timesheet!AC14,2),0),0.999999999999+TIME(LEFT(Timesheet!AD14,LEN(Timesheet!AD14)-2),RIGHT(Timesheet!AD14,2),0)-TIME(LEFT(Timesheet!AC14,LEN(Timesheet!AC14)-2),RIGHT(Timesheet!AC14,2),0)),IF(Timesheet!AD14-Timesheet!AC14&gt;0,Timesheet!AD14-Timesheet!AC14,(0.999999999999-Timesheet!AC14)+Timesheet!AD14))))</f>
        <v>0</v>
      </c>
      <c r="AD13" s="8">
        <f t="shared" si="12"/>
        <v>0</v>
      </c>
      <c r="AE13" s="13">
        <f t="shared" si="15"/>
        <v>0</v>
      </c>
      <c r="AF13" s="59">
        <f t="shared" si="16"/>
        <v>0</v>
      </c>
    </row>
    <row r="14" spans="2:32" ht="12.75">
      <c r="B14" s="8">
        <f>IF(LEFT(Timesheet!$A15,4)="0000",0,IF(Timesheet!B15=0,0,IF(ISERROR(FIND(":",Timesheet!B15)),IF(TIME(LEFT(Timesheet!C15,LEN(Timesheet!C15)-2),RIGHT(Timesheet!C15,2),0)-TIME(LEFT(Timesheet!B15,LEN(Timesheet!B15)-2),RIGHT(Timesheet!B15,2),0)&gt;0,TIME(LEFT(Timesheet!C15,LEN(Timesheet!C15)-2),RIGHT(Timesheet!C15,2),0)-TIME(LEFT(Timesheet!B15,LEN(Timesheet!B15)-2),RIGHT(Timesheet!B15,2),0),0.999999999999+TIME(LEFT(Timesheet!C15,LEN(Timesheet!C15)-2),RIGHT(Timesheet!C15,2),0)-TIME(LEFT(Timesheet!B15,LEN(Timesheet!B15)-2),RIGHT(Timesheet!B15,2),0)),IF(Timesheet!C15-Timesheet!B15&gt;0,Timesheet!C15-Timesheet!B15,(0.999999999999-Timesheet!B15)+Timesheet!C15))))</f>
        <v>0</v>
      </c>
      <c r="C14" s="8">
        <f t="shared" si="0"/>
        <v>0</v>
      </c>
      <c r="D14" s="8">
        <f>IF(LEFT(Timesheet!$A15,4)="0000",0,IF(Timesheet!D15=0,0,IF(ISERROR(FIND(":",Timesheet!D15)),IF(TIME(LEFT(Timesheet!E15,LEN(Timesheet!E15)-2),RIGHT(Timesheet!E15,2),0)-TIME(LEFT(Timesheet!D15,LEN(Timesheet!D15)-2),RIGHT(Timesheet!D15,2),0)&gt;0,TIME(LEFT(Timesheet!E15,LEN(Timesheet!E15)-2),RIGHT(Timesheet!E15,2),0)-TIME(LEFT(Timesheet!D15,LEN(Timesheet!D15)-2),RIGHT(Timesheet!D15,2),0),0.999999999999+TIME(LEFT(Timesheet!E15,LEN(Timesheet!E15)-2),RIGHT(Timesheet!E15,2),0)-TIME(LEFT(Timesheet!D15,LEN(Timesheet!D15)-2),RIGHT(Timesheet!D15,2),0)),IF(Timesheet!E15-Timesheet!D15&gt;0,Timesheet!E15-Timesheet!D15,(0.999999999999-Timesheet!D15)+Timesheet!E15))))</f>
        <v>0</v>
      </c>
      <c r="E14" s="8">
        <f t="shared" si="1"/>
        <v>0</v>
      </c>
      <c r="F14" s="8">
        <f>IF(LEFT(Timesheet!$A15,4)="0000",0,IF(Timesheet!F15=0,0,IF(ISERROR(FIND(":",Timesheet!F15)),IF(TIME(LEFT(Timesheet!G15,LEN(Timesheet!G15)-2),RIGHT(Timesheet!G15,2),0)-TIME(LEFT(Timesheet!F15,LEN(Timesheet!F15)-2),RIGHT(Timesheet!F15,2),0)&gt;0,TIME(LEFT(Timesheet!G15,LEN(Timesheet!G15)-2),RIGHT(Timesheet!G15,2),0)-TIME(LEFT(Timesheet!F15,LEN(Timesheet!F15)-2),RIGHT(Timesheet!F15,2),0),0.999999999999+TIME(LEFT(Timesheet!G15,LEN(Timesheet!G15)-2),RIGHT(Timesheet!G15,2),0)-TIME(LEFT(Timesheet!F15,LEN(Timesheet!F15)-2),RIGHT(Timesheet!F15,2),0)),IF(Timesheet!G15-Timesheet!F15&gt;0,Timesheet!G15-Timesheet!F15,(0.999999999999-Timesheet!F15)+Timesheet!G15))))</f>
        <v>0</v>
      </c>
      <c r="G14" s="8">
        <f t="shared" si="2"/>
        <v>0</v>
      </c>
      <c r="H14" s="8">
        <f>IF(LEFT(Timesheet!$A15,4)="0000",0,IF(Timesheet!H15=0,0,IF(ISERROR(FIND(":",Timesheet!H15)),IF(TIME(LEFT(Timesheet!I15,LEN(Timesheet!I15)-2),RIGHT(Timesheet!I15,2),0)-TIME(LEFT(Timesheet!H15,LEN(Timesheet!H15)-2),RIGHT(Timesheet!H15,2),0)&gt;0,TIME(LEFT(Timesheet!I15,LEN(Timesheet!I15)-2),RIGHT(Timesheet!I15,2),0)-TIME(LEFT(Timesheet!H15,LEN(Timesheet!H15)-2),RIGHT(Timesheet!H15,2),0),0.999999999999+TIME(LEFT(Timesheet!I15,LEN(Timesheet!I15)-2),RIGHT(Timesheet!I15,2),0)-TIME(LEFT(Timesheet!H15,LEN(Timesheet!H15)-2),RIGHT(Timesheet!H15,2),0)),IF(Timesheet!I15-Timesheet!H15&gt;0,Timesheet!I15-Timesheet!H15,(0.999999999999-Timesheet!H15)+Timesheet!I15))))</f>
        <v>0</v>
      </c>
      <c r="I14" s="8">
        <f t="shared" si="13"/>
        <v>0</v>
      </c>
      <c r="J14" s="8">
        <f>IF(LEFT(Timesheet!$A15,4)="0000",0,IF(Timesheet!J15=0,0,IF(ISERROR(FIND(":",Timesheet!J15)),IF(TIME(LEFT(Timesheet!K15,LEN(Timesheet!K15)-2),RIGHT(Timesheet!K15,2),0)-TIME(LEFT(Timesheet!J15,LEN(Timesheet!J15)-2),RIGHT(Timesheet!J15,2),0)&gt;0,TIME(LEFT(Timesheet!K15,LEN(Timesheet!K15)-2),RIGHT(Timesheet!K15,2),0)-TIME(LEFT(Timesheet!J15,LEN(Timesheet!J15)-2),RIGHT(Timesheet!J15,2),0),0.999999999999+TIME(LEFT(Timesheet!K15,LEN(Timesheet!K15)-2),RIGHT(Timesheet!K15,2),0)-TIME(LEFT(Timesheet!J15,LEN(Timesheet!J15)-2),RIGHT(Timesheet!J15,2),0)),IF(Timesheet!K15-Timesheet!J15&gt;0,Timesheet!K15-Timesheet!J15,(0.999999999999-Timesheet!J15)+Timesheet!K15))))</f>
        <v>0</v>
      </c>
      <c r="K14" s="8">
        <f t="shared" si="3"/>
        <v>0</v>
      </c>
      <c r="L14" s="8">
        <f>IF(LEFT(Timesheet!$A15,4)="0000",0,IF(Timesheet!L15=0,0,IF(ISERROR(FIND(":",Timesheet!L15)),IF(TIME(LEFT(Timesheet!M15,LEN(Timesheet!M15)-2),RIGHT(Timesheet!M15,2),0)-TIME(LEFT(Timesheet!L15,LEN(Timesheet!L15)-2),RIGHT(Timesheet!L15,2),0)&gt;0,TIME(LEFT(Timesheet!M15,LEN(Timesheet!M15)-2),RIGHT(Timesheet!M15,2),0)-TIME(LEFT(Timesheet!L15,LEN(Timesheet!L15)-2),RIGHT(Timesheet!L15,2),0),0.999999999999+TIME(LEFT(Timesheet!M15,LEN(Timesheet!M15)-2),RIGHT(Timesheet!M15,2),0)-TIME(LEFT(Timesheet!L15,LEN(Timesheet!L15)-2),RIGHT(Timesheet!L15,2),0)),IF(Timesheet!M15-Timesheet!L15&gt;0,Timesheet!M15-Timesheet!L15,(0.999999999999-Timesheet!L15)+Timesheet!M15))))</f>
        <v>0</v>
      </c>
      <c r="M14" s="8">
        <f t="shared" si="4"/>
        <v>0</v>
      </c>
      <c r="N14" s="8">
        <f>IF(LEFT(Timesheet!$A15,4)="0000",0,IF(Timesheet!N15=0,0,IF(ISERROR(FIND(":",Timesheet!N15)),IF(TIME(LEFT(Timesheet!O15,LEN(Timesheet!O15)-2),RIGHT(Timesheet!O15,2),0)-TIME(LEFT(Timesheet!N15,LEN(Timesheet!N15)-2),RIGHT(Timesheet!N15,2),0)&gt;0,TIME(LEFT(Timesheet!O15,LEN(Timesheet!O15)-2),RIGHT(Timesheet!O15,2),0)-TIME(LEFT(Timesheet!N15,LEN(Timesheet!N15)-2),RIGHT(Timesheet!N15,2),0),0.999999999999+TIME(LEFT(Timesheet!O15,LEN(Timesheet!O15)-2),RIGHT(Timesheet!O15,2),0)-TIME(LEFT(Timesheet!N15,LEN(Timesheet!N15)-2),RIGHT(Timesheet!N15,2),0)),IF(Timesheet!O15-Timesheet!N15&gt;0,Timesheet!O15-Timesheet!N15,(0.999999999999-Timesheet!N15)+Timesheet!O15))))</f>
        <v>0</v>
      </c>
      <c r="O14" s="8">
        <f t="shared" si="5"/>
        <v>0</v>
      </c>
      <c r="P14" s="13">
        <f t="shared" si="14"/>
        <v>0</v>
      </c>
      <c r="Q14" s="8">
        <f>IF(LEFT(Timesheet!$A15,4)="0000",0,IF(Timesheet!Q15=0,0,IF(ISERROR(FIND(":",Timesheet!Q15)),IF(TIME(LEFT(Timesheet!R15,LEN(Timesheet!R15)-2),RIGHT(Timesheet!R15,2),0)-TIME(LEFT(Timesheet!Q15,LEN(Timesheet!Q15)-2),RIGHT(Timesheet!Q15,2),0)&gt;0,TIME(LEFT(Timesheet!R15,LEN(Timesheet!R15)-2),RIGHT(Timesheet!R15,2),0)-TIME(LEFT(Timesheet!Q15,LEN(Timesheet!Q15)-2),RIGHT(Timesheet!Q15,2),0),0.999999999999+TIME(LEFT(Timesheet!R15,LEN(Timesheet!R15)-2),RIGHT(Timesheet!R15,2),0)-TIME(LEFT(Timesheet!Q15,LEN(Timesheet!Q15)-2),RIGHT(Timesheet!Q15,2),0)),IF(Timesheet!R15-Timesheet!Q15&gt;0,Timesheet!R15-Timesheet!Q15,(0.999999999999-Timesheet!Q15)+Timesheet!R15))))</f>
        <v>0</v>
      </c>
      <c r="R14" s="8">
        <f t="shared" si="6"/>
        <v>0</v>
      </c>
      <c r="S14" s="8">
        <f>IF(LEFT(Timesheet!$A15,4)="0000",0,IF(Timesheet!S15=0,0,IF(ISERROR(FIND(":",Timesheet!S15)),IF(TIME(LEFT(Timesheet!T15,LEN(Timesheet!T15)-2),RIGHT(Timesheet!T15,2),0)-TIME(LEFT(Timesheet!S15,LEN(Timesheet!S15)-2),RIGHT(Timesheet!S15,2),0)&gt;0,TIME(LEFT(Timesheet!T15,LEN(Timesheet!T15)-2),RIGHT(Timesheet!T15,2),0)-TIME(LEFT(Timesheet!S15,LEN(Timesheet!S15)-2),RIGHT(Timesheet!S15,2),0),0.999999999999+TIME(LEFT(Timesheet!T15,LEN(Timesheet!T15)-2),RIGHT(Timesheet!T15,2),0)-TIME(LEFT(Timesheet!S15,LEN(Timesheet!S15)-2),RIGHT(Timesheet!S15,2),0)),IF(Timesheet!T15-Timesheet!S15&gt;0,Timesheet!T15-Timesheet!S15,(0.999999999999-Timesheet!S15)+Timesheet!T15))))</f>
        <v>0</v>
      </c>
      <c r="T14" s="8">
        <f t="shared" si="7"/>
        <v>0</v>
      </c>
      <c r="U14" s="8">
        <f>IF(LEFT(Timesheet!$A15,4)="0000",0,IF(Timesheet!U15=0,0,IF(ISERROR(FIND(":",Timesheet!U15)),IF(TIME(LEFT(Timesheet!V15,LEN(Timesheet!V15)-2),RIGHT(Timesheet!V15,2),0)-TIME(LEFT(Timesheet!U15,LEN(Timesheet!U15)-2),RIGHT(Timesheet!U15,2),0)&gt;0,TIME(LEFT(Timesheet!V15,LEN(Timesheet!V15)-2),RIGHT(Timesheet!V15,2),0)-TIME(LEFT(Timesheet!U15,LEN(Timesheet!U15)-2),RIGHT(Timesheet!U15,2),0),0.999999999999+TIME(LEFT(Timesheet!V15,LEN(Timesheet!V15)-2),RIGHT(Timesheet!V15,2),0)-TIME(LEFT(Timesheet!U15,LEN(Timesheet!U15)-2),RIGHT(Timesheet!U15,2),0)),IF(Timesheet!V15-Timesheet!U15&gt;0,Timesheet!V15-Timesheet!U15,(0.999999999999-Timesheet!U15)+Timesheet!V15))))</f>
        <v>0</v>
      </c>
      <c r="V14" s="8">
        <f t="shared" si="8"/>
        <v>0</v>
      </c>
      <c r="W14" s="8">
        <f>IF(LEFT(Timesheet!$A15,4)="0000",0,IF(Timesheet!W15=0,0,IF(ISERROR(FIND(":",Timesheet!W15)),IF(TIME(LEFT(Timesheet!X15,LEN(Timesheet!X15)-2),RIGHT(Timesheet!X15,2),0)-TIME(LEFT(Timesheet!W15,LEN(Timesheet!W15)-2),RIGHT(Timesheet!W15,2),0)&gt;0,TIME(LEFT(Timesheet!X15,LEN(Timesheet!X15)-2),RIGHT(Timesheet!X15,2),0)-TIME(LEFT(Timesheet!W15,LEN(Timesheet!W15)-2),RIGHT(Timesheet!W15,2),0),0.999999999999+TIME(LEFT(Timesheet!X15,LEN(Timesheet!X15)-2),RIGHT(Timesheet!X15,2),0)-TIME(LEFT(Timesheet!W15,LEN(Timesheet!W15)-2),RIGHT(Timesheet!W15,2),0)),IF(Timesheet!X15-Timesheet!W15&gt;0,Timesheet!X15-Timesheet!W15,(0.999999999999-Timesheet!W15)+Timesheet!X15))))</f>
        <v>0</v>
      </c>
      <c r="X14" s="8">
        <f t="shared" si="9"/>
        <v>0</v>
      </c>
      <c r="Y14" s="8">
        <f>IF(LEFT(Timesheet!$A15,4)="0000",0,IF(Timesheet!Y15=0,0,IF(ISERROR(FIND(":",Timesheet!Y15)),IF(TIME(LEFT(Timesheet!Z15,LEN(Timesheet!Z15)-2),RIGHT(Timesheet!Z15,2),0)-TIME(LEFT(Timesheet!Y15,LEN(Timesheet!Y15)-2),RIGHT(Timesheet!Y15,2),0)&gt;0,TIME(LEFT(Timesheet!Z15,LEN(Timesheet!Z15)-2),RIGHT(Timesheet!Z15,2),0)-TIME(LEFT(Timesheet!Y15,LEN(Timesheet!Y15)-2),RIGHT(Timesheet!Y15,2),0),0.999999999999+TIME(LEFT(Timesheet!Z15,LEN(Timesheet!Z15)-2),RIGHT(Timesheet!Z15,2),0)-TIME(LEFT(Timesheet!Y15,LEN(Timesheet!Y15)-2),RIGHT(Timesheet!Y15,2),0)),IF(Timesheet!Z15-Timesheet!Y15&gt;0,Timesheet!Z15-Timesheet!Y15,(0.999999999999-Timesheet!Y15)+Timesheet!Z15))))</f>
        <v>0</v>
      </c>
      <c r="Z14" s="8">
        <f t="shared" si="10"/>
        <v>0</v>
      </c>
      <c r="AA14" s="8">
        <f>IF(LEFT(Timesheet!$A15,4)="0000",0,IF(Timesheet!AA15=0,0,IF(ISERROR(FIND(":",Timesheet!AA15)),IF(TIME(LEFT(Timesheet!AB15,LEN(Timesheet!AB15)-2),RIGHT(Timesheet!AB15,2),0)-TIME(LEFT(Timesheet!AA15,LEN(Timesheet!AA15)-2),RIGHT(Timesheet!AA15,2),0)&gt;0,TIME(LEFT(Timesheet!AB15,LEN(Timesheet!AB15)-2),RIGHT(Timesheet!AB15,2),0)-TIME(LEFT(Timesheet!AA15,LEN(Timesheet!AA15)-2),RIGHT(Timesheet!AA15,2),0),0.999999999999+TIME(LEFT(Timesheet!AB15,LEN(Timesheet!AB15)-2),RIGHT(Timesheet!AB15,2),0)-TIME(LEFT(Timesheet!AA15,LEN(Timesheet!AA15)-2),RIGHT(Timesheet!AA15,2),0)),IF(Timesheet!AB15-Timesheet!AA15&gt;0,Timesheet!AB15-Timesheet!AA15,(0.999999999999-Timesheet!AA15)+Timesheet!AB15))))</f>
        <v>0</v>
      </c>
      <c r="AB14" s="8">
        <f t="shared" si="11"/>
        <v>0</v>
      </c>
      <c r="AC14" s="8">
        <f>IF(LEFT(Timesheet!$A15,4)="0000",0,IF(Timesheet!AC15=0,0,IF(ISERROR(FIND(":",Timesheet!AC15)),IF(TIME(LEFT(Timesheet!AD15,LEN(Timesheet!AD15)-2),RIGHT(Timesheet!AD15,2),0)-TIME(LEFT(Timesheet!AC15,LEN(Timesheet!AC15)-2),RIGHT(Timesheet!AC15,2),0)&gt;0,TIME(LEFT(Timesheet!AD15,LEN(Timesheet!AD15)-2),RIGHT(Timesheet!AD15,2),0)-TIME(LEFT(Timesheet!AC15,LEN(Timesheet!AC15)-2),RIGHT(Timesheet!AC15,2),0),0.999999999999+TIME(LEFT(Timesheet!AD15,LEN(Timesheet!AD15)-2),RIGHT(Timesheet!AD15,2),0)-TIME(LEFT(Timesheet!AC15,LEN(Timesheet!AC15)-2),RIGHT(Timesheet!AC15,2),0)),IF(Timesheet!AD15-Timesheet!AC15&gt;0,Timesheet!AD15-Timesheet!AC15,(0.999999999999-Timesheet!AC15)+Timesheet!AD15))))</f>
        <v>0</v>
      </c>
      <c r="AD14" s="8">
        <f t="shared" si="12"/>
        <v>0</v>
      </c>
      <c r="AE14" s="13">
        <f t="shared" si="15"/>
        <v>0</v>
      </c>
      <c r="AF14" s="59">
        <f t="shared" si="16"/>
        <v>0</v>
      </c>
    </row>
    <row r="15" spans="2:32" ht="12.75">
      <c r="B15" s="8">
        <f>IF(LEFT(Timesheet!$A16,4)="0000",0,IF(Timesheet!B16=0,0,IF(ISERROR(FIND(":",Timesheet!B16)),IF(TIME(LEFT(Timesheet!C16,LEN(Timesheet!C16)-2),RIGHT(Timesheet!C16,2),0)-TIME(LEFT(Timesheet!B16,LEN(Timesheet!B16)-2),RIGHT(Timesheet!B16,2),0)&gt;0,TIME(LEFT(Timesheet!C16,LEN(Timesheet!C16)-2),RIGHT(Timesheet!C16,2),0)-TIME(LEFT(Timesheet!B16,LEN(Timesheet!B16)-2),RIGHT(Timesheet!B16,2),0),0.999999999999+TIME(LEFT(Timesheet!C16,LEN(Timesheet!C16)-2),RIGHT(Timesheet!C16,2),0)-TIME(LEFT(Timesheet!B16,LEN(Timesheet!B16)-2),RIGHT(Timesheet!B16,2),0)),IF(Timesheet!C16-Timesheet!B16&gt;0,Timesheet!C16-Timesheet!B16,(0.999999999999-Timesheet!B16)+Timesheet!C16))))</f>
        <v>0</v>
      </c>
      <c r="C15" s="8">
        <f t="shared" si="0"/>
        <v>0</v>
      </c>
      <c r="D15" s="8">
        <f>IF(LEFT(Timesheet!$A16,4)="0000",0,IF(Timesheet!D16=0,0,IF(ISERROR(FIND(":",Timesheet!D16)),IF(TIME(LEFT(Timesheet!E16,LEN(Timesheet!E16)-2),RIGHT(Timesheet!E16,2),0)-TIME(LEFT(Timesheet!D16,LEN(Timesheet!D16)-2),RIGHT(Timesheet!D16,2),0)&gt;0,TIME(LEFT(Timesheet!E16,LEN(Timesheet!E16)-2),RIGHT(Timesheet!E16,2),0)-TIME(LEFT(Timesheet!D16,LEN(Timesheet!D16)-2),RIGHT(Timesheet!D16,2),0),0.999999999999+TIME(LEFT(Timesheet!E16,LEN(Timesheet!E16)-2),RIGHT(Timesheet!E16,2),0)-TIME(LEFT(Timesheet!D16,LEN(Timesheet!D16)-2),RIGHT(Timesheet!D16,2),0)),IF(Timesheet!E16-Timesheet!D16&gt;0,Timesheet!E16-Timesheet!D16,(0.999999999999-Timesheet!D16)+Timesheet!E16))))</f>
        <v>0</v>
      </c>
      <c r="E15" s="8">
        <f t="shared" si="1"/>
        <v>0</v>
      </c>
      <c r="F15" s="8">
        <f>IF(LEFT(Timesheet!$A16,4)="0000",0,IF(Timesheet!F16=0,0,IF(ISERROR(FIND(":",Timesheet!F16)),IF(TIME(LEFT(Timesheet!G16,LEN(Timesheet!G16)-2),RIGHT(Timesheet!G16,2),0)-TIME(LEFT(Timesheet!F16,LEN(Timesheet!F16)-2),RIGHT(Timesheet!F16,2),0)&gt;0,TIME(LEFT(Timesheet!G16,LEN(Timesheet!G16)-2),RIGHT(Timesheet!G16,2),0)-TIME(LEFT(Timesheet!F16,LEN(Timesheet!F16)-2),RIGHT(Timesheet!F16,2),0),0.999999999999+TIME(LEFT(Timesheet!G16,LEN(Timesheet!G16)-2),RIGHT(Timesheet!G16,2),0)-TIME(LEFT(Timesheet!F16,LEN(Timesheet!F16)-2),RIGHT(Timesheet!F16,2),0)),IF(Timesheet!G16-Timesheet!F16&gt;0,Timesheet!G16-Timesheet!F16,(0.999999999999-Timesheet!F16)+Timesheet!G16))))</f>
        <v>0</v>
      </c>
      <c r="G15" s="8">
        <f t="shared" si="2"/>
        <v>0</v>
      </c>
      <c r="H15" s="8">
        <f>IF(LEFT(Timesheet!$A16,4)="0000",0,IF(Timesheet!H16=0,0,IF(ISERROR(FIND(":",Timesheet!H16)),IF(TIME(LEFT(Timesheet!I16,LEN(Timesheet!I16)-2),RIGHT(Timesheet!I16,2),0)-TIME(LEFT(Timesheet!H16,LEN(Timesheet!H16)-2),RIGHT(Timesheet!H16,2),0)&gt;0,TIME(LEFT(Timesheet!I16,LEN(Timesheet!I16)-2),RIGHT(Timesheet!I16,2),0)-TIME(LEFT(Timesheet!H16,LEN(Timesheet!H16)-2),RIGHT(Timesheet!H16,2),0),0.999999999999+TIME(LEFT(Timesheet!I16,LEN(Timesheet!I16)-2),RIGHT(Timesheet!I16,2),0)-TIME(LEFT(Timesheet!H16,LEN(Timesheet!H16)-2),RIGHT(Timesheet!H16,2),0)),IF(Timesheet!I16-Timesheet!H16&gt;0,Timesheet!I16-Timesheet!H16,(0.999999999999-Timesheet!H16)+Timesheet!I16))))</f>
        <v>0</v>
      </c>
      <c r="I15" s="8">
        <f t="shared" si="13"/>
        <v>0</v>
      </c>
      <c r="J15" s="8">
        <f>IF(LEFT(Timesheet!$A16,4)="0000",0,IF(Timesheet!J16=0,0,IF(ISERROR(FIND(":",Timesheet!J16)),IF(TIME(LEFT(Timesheet!K16,LEN(Timesheet!K16)-2),RIGHT(Timesheet!K16,2),0)-TIME(LEFT(Timesheet!J16,LEN(Timesheet!J16)-2),RIGHT(Timesheet!J16,2),0)&gt;0,TIME(LEFT(Timesheet!K16,LEN(Timesheet!K16)-2),RIGHT(Timesheet!K16,2),0)-TIME(LEFT(Timesheet!J16,LEN(Timesheet!J16)-2),RIGHT(Timesheet!J16,2),0),0.999999999999+TIME(LEFT(Timesheet!K16,LEN(Timesheet!K16)-2),RIGHT(Timesheet!K16,2),0)-TIME(LEFT(Timesheet!J16,LEN(Timesheet!J16)-2),RIGHT(Timesheet!J16,2),0)),IF(Timesheet!K16-Timesheet!J16&gt;0,Timesheet!K16-Timesheet!J16,(0.999999999999-Timesheet!J16)+Timesheet!K16))))</f>
        <v>0</v>
      </c>
      <c r="K15" s="8">
        <f t="shared" si="3"/>
        <v>0</v>
      </c>
      <c r="L15" s="8">
        <f>IF(LEFT(Timesheet!$A16,4)="0000",0,IF(Timesheet!L16=0,0,IF(ISERROR(FIND(":",Timesheet!L16)),IF(TIME(LEFT(Timesheet!M16,LEN(Timesheet!M16)-2),RIGHT(Timesheet!M16,2),0)-TIME(LEFT(Timesheet!L16,LEN(Timesheet!L16)-2),RIGHT(Timesheet!L16,2),0)&gt;0,TIME(LEFT(Timesheet!M16,LEN(Timesheet!M16)-2),RIGHT(Timesheet!M16,2),0)-TIME(LEFT(Timesheet!L16,LEN(Timesheet!L16)-2),RIGHT(Timesheet!L16,2),0),0.999999999999+TIME(LEFT(Timesheet!M16,LEN(Timesheet!M16)-2),RIGHT(Timesheet!M16,2),0)-TIME(LEFT(Timesheet!L16,LEN(Timesheet!L16)-2),RIGHT(Timesheet!L16,2),0)),IF(Timesheet!M16-Timesheet!L16&gt;0,Timesheet!M16-Timesheet!L16,(0.999999999999-Timesheet!L16)+Timesheet!M16))))</f>
        <v>0</v>
      </c>
      <c r="M15" s="8">
        <f t="shared" si="4"/>
        <v>0</v>
      </c>
      <c r="N15" s="8">
        <f>IF(LEFT(Timesheet!$A16,4)="0000",0,IF(Timesheet!N16=0,0,IF(ISERROR(FIND(":",Timesheet!N16)),IF(TIME(LEFT(Timesheet!O16,LEN(Timesheet!O16)-2),RIGHT(Timesheet!O16,2),0)-TIME(LEFT(Timesheet!N16,LEN(Timesheet!N16)-2),RIGHT(Timesheet!N16,2),0)&gt;0,TIME(LEFT(Timesheet!O16,LEN(Timesheet!O16)-2),RIGHT(Timesheet!O16,2),0)-TIME(LEFT(Timesheet!N16,LEN(Timesheet!N16)-2),RIGHT(Timesheet!N16,2),0),0.999999999999+TIME(LEFT(Timesheet!O16,LEN(Timesheet!O16)-2),RIGHT(Timesheet!O16,2),0)-TIME(LEFT(Timesheet!N16,LEN(Timesheet!N16)-2),RIGHT(Timesheet!N16,2),0)),IF(Timesheet!O16-Timesheet!N16&gt;0,Timesheet!O16-Timesheet!N16,(0.999999999999-Timesheet!N16)+Timesheet!O16))))</f>
        <v>0</v>
      </c>
      <c r="O15" s="8">
        <f t="shared" si="5"/>
        <v>0</v>
      </c>
      <c r="P15" s="13">
        <f t="shared" si="14"/>
        <v>0</v>
      </c>
      <c r="Q15" s="8">
        <f>IF(LEFT(Timesheet!$A16,4)="0000",0,IF(Timesheet!Q16=0,0,IF(ISERROR(FIND(":",Timesheet!Q16)),IF(TIME(LEFT(Timesheet!R16,LEN(Timesheet!R16)-2),RIGHT(Timesheet!R16,2),0)-TIME(LEFT(Timesheet!Q16,LEN(Timesheet!Q16)-2),RIGHT(Timesheet!Q16,2),0)&gt;0,TIME(LEFT(Timesheet!R16,LEN(Timesheet!R16)-2),RIGHT(Timesheet!R16,2),0)-TIME(LEFT(Timesheet!Q16,LEN(Timesheet!Q16)-2),RIGHT(Timesheet!Q16,2),0),0.999999999999+TIME(LEFT(Timesheet!R16,LEN(Timesheet!R16)-2),RIGHT(Timesheet!R16,2),0)-TIME(LEFT(Timesheet!Q16,LEN(Timesheet!Q16)-2),RIGHT(Timesheet!Q16,2),0)),IF(Timesheet!R16-Timesheet!Q16&gt;0,Timesheet!R16-Timesheet!Q16,(0.999999999999-Timesheet!Q16)+Timesheet!R16))))</f>
        <v>0</v>
      </c>
      <c r="R15" s="8">
        <f t="shared" si="6"/>
        <v>0</v>
      </c>
      <c r="S15" s="8">
        <f>IF(LEFT(Timesheet!$A16,4)="0000",0,IF(Timesheet!S16=0,0,IF(ISERROR(FIND(":",Timesheet!S16)),IF(TIME(LEFT(Timesheet!T16,LEN(Timesheet!T16)-2),RIGHT(Timesheet!T16,2),0)-TIME(LEFT(Timesheet!S16,LEN(Timesheet!S16)-2),RIGHT(Timesheet!S16,2),0)&gt;0,TIME(LEFT(Timesheet!T16,LEN(Timesheet!T16)-2),RIGHT(Timesheet!T16,2),0)-TIME(LEFT(Timesheet!S16,LEN(Timesheet!S16)-2),RIGHT(Timesheet!S16,2),0),0.999999999999+TIME(LEFT(Timesheet!T16,LEN(Timesheet!T16)-2),RIGHT(Timesheet!T16,2),0)-TIME(LEFT(Timesheet!S16,LEN(Timesheet!S16)-2),RIGHT(Timesheet!S16,2),0)),IF(Timesheet!T16-Timesheet!S16&gt;0,Timesheet!T16-Timesheet!S16,(0.999999999999-Timesheet!S16)+Timesheet!T16))))</f>
        <v>0</v>
      </c>
      <c r="T15" s="8">
        <f t="shared" si="7"/>
        <v>0</v>
      </c>
      <c r="U15" s="8">
        <f>IF(LEFT(Timesheet!$A16,4)="0000",0,IF(Timesheet!U16=0,0,IF(ISERROR(FIND(":",Timesheet!U16)),IF(TIME(LEFT(Timesheet!V16,LEN(Timesheet!V16)-2),RIGHT(Timesheet!V16,2),0)-TIME(LEFT(Timesheet!U16,LEN(Timesheet!U16)-2),RIGHT(Timesheet!U16,2),0)&gt;0,TIME(LEFT(Timesheet!V16,LEN(Timesheet!V16)-2),RIGHT(Timesheet!V16,2),0)-TIME(LEFT(Timesheet!U16,LEN(Timesheet!U16)-2),RIGHT(Timesheet!U16,2),0),0.999999999999+TIME(LEFT(Timesheet!V16,LEN(Timesheet!V16)-2),RIGHT(Timesheet!V16,2),0)-TIME(LEFT(Timesheet!U16,LEN(Timesheet!U16)-2),RIGHT(Timesheet!U16,2),0)),IF(Timesheet!V16-Timesheet!U16&gt;0,Timesheet!V16-Timesheet!U16,(0.999999999999-Timesheet!U16)+Timesheet!V16))))</f>
        <v>0</v>
      </c>
      <c r="V15" s="8">
        <f t="shared" si="8"/>
        <v>0</v>
      </c>
      <c r="W15" s="8">
        <f>IF(LEFT(Timesheet!$A16,4)="0000",0,IF(Timesheet!W16=0,0,IF(ISERROR(FIND(":",Timesheet!W16)),IF(TIME(LEFT(Timesheet!X16,LEN(Timesheet!X16)-2),RIGHT(Timesheet!X16,2),0)-TIME(LEFT(Timesheet!W16,LEN(Timesheet!W16)-2),RIGHT(Timesheet!W16,2),0)&gt;0,TIME(LEFT(Timesheet!X16,LEN(Timesheet!X16)-2),RIGHT(Timesheet!X16,2),0)-TIME(LEFT(Timesheet!W16,LEN(Timesheet!W16)-2),RIGHT(Timesheet!W16,2),0),0.999999999999+TIME(LEFT(Timesheet!X16,LEN(Timesheet!X16)-2),RIGHT(Timesheet!X16,2),0)-TIME(LEFT(Timesheet!W16,LEN(Timesheet!W16)-2),RIGHT(Timesheet!W16,2),0)),IF(Timesheet!X16-Timesheet!W16&gt;0,Timesheet!X16-Timesheet!W16,(0.999999999999-Timesheet!W16)+Timesheet!X16))))</f>
        <v>0</v>
      </c>
      <c r="X15" s="8">
        <f t="shared" si="9"/>
        <v>0</v>
      </c>
      <c r="Y15" s="8">
        <f>IF(LEFT(Timesheet!$A16,4)="0000",0,IF(Timesheet!Y16=0,0,IF(ISERROR(FIND(":",Timesheet!Y16)),IF(TIME(LEFT(Timesheet!Z16,LEN(Timesheet!Z16)-2),RIGHT(Timesheet!Z16,2),0)-TIME(LEFT(Timesheet!Y16,LEN(Timesheet!Y16)-2),RIGHT(Timesheet!Y16,2),0)&gt;0,TIME(LEFT(Timesheet!Z16,LEN(Timesheet!Z16)-2),RIGHT(Timesheet!Z16,2),0)-TIME(LEFT(Timesheet!Y16,LEN(Timesheet!Y16)-2),RIGHT(Timesheet!Y16,2),0),0.999999999999+TIME(LEFT(Timesheet!Z16,LEN(Timesheet!Z16)-2),RIGHT(Timesheet!Z16,2),0)-TIME(LEFT(Timesheet!Y16,LEN(Timesheet!Y16)-2),RIGHT(Timesheet!Y16,2),0)),IF(Timesheet!Z16-Timesheet!Y16&gt;0,Timesheet!Z16-Timesheet!Y16,(0.999999999999-Timesheet!Y16)+Timesheet!Z16))))</f>
        <v>0</v>
      </c>
      <c r="Z15" s="8">
        <f t="shared" si="10"/>
        <v>0</v>
      </c>
      <c r="AA15" s="8">
        <f>IF(LEFT(Timesheet!$A16,4)="0000",0,IF(Timesheet!AA16=0,0,IF(ISERROR(FIND(":",Timesheet!AA16)),IF(TIME(LEFT(Timesheet!AB16,LEN(Timesheet!AB16)-2),RIGHT(Timesheet!AB16,2),0)-TIME(LEFT(Timesheet!AA16,LEN(Timesheet!AA16)-2),RIGHT(Timesheet!AA16,2),0)&gt;0,TIME(LEFT(Timesheet!AB16,LEN(Timesheet!AB16)-2),RIGHT(Timesheet!AB16,2),0)-TIME(LEFT(Timesheet!AA16,LEN(Timesheet!AA16)-2),RIGHT(Timesheet!AA16,2),0),0.999999999999+TIME(LEFT(Timesheet!AB16,LEN(Timesheet!AB16)-2),RIGHT(Timesheet!AB16,2),0)-TIME(LEFT(Timesheet!AA16,LEN(Timesheet!AA16)-2),RIGHT(Timesheet!AA16,2),0)),IF(Timesheet!AB16-Timesheet!AA16&gt;0,Timesheet!AB16-Timesheet!AA16,(0.999999999999-Timesheet!AA16)+Timesheet!AB16))))</f>
        <v>0</v>
      </c>
      <c r="AB15" s="8">
        <f t="shared" si="11"/>
        <v>0</v>
      </c>
      <c r="AC15" s="8">
        <f>IF(LEFT(Timesheet!$A16,4)="0000",0,IF(Timesheet!AC16=0,0,IF(ISERROR(FIND(":",Timesheet!AC16)),IF(TIME(LEFT(Timesheet!AD16,LEN(Timesheet!AD16)-2),RIGHT(Timesheet!AD16,2),0)-TIME(LEFT(Timesheet!AC16,LEN(Timesheet!AC16)-2),RIGHT(Timesheet!AC16,2),0)&gt;0,TIME(LEFT(Timesheet!AD16,LEN(Timesheet!AD16)-2),RIGHT(Timesheet!AD16,2),0)-TIME(LEFT(Timesheet!AC16,LEN(Timesheet!AC16)-2),RIGHT(Timesheet!AC16,2),0),0.999999999999+TIME(LEFT(Timesheet!AD16,LEN(Timesheet!AD16)-2),RIGHT(Timesheet!AD16,2),0)-TIME(LEFT(Timesheet!AC16,LEN(Timesheet!AC16)-2),RIGHT(Timesheet!AC16,2),0)),IF(Timesheet!AD16-Timesheet!AC16&gt;0,Timesheet!AD16-Timesheet!AC16,(0.999999999999-Timesheet!AC16)+Timesheet!AD16))))</f>
        <v>0</v>
      </c>
      <c r="AD15" s="8">
        <f t="shared" si="12"/>
        <v>0</v>
      </c>
      <c r="AE15" s="13">
        <f t="shared" si="15"/>
        <v>0</v>
      </c>
      <c r="AF15" s="59">
        <f t="shared" si="16"/>
        <v>0</v>
      </c>
    </row>
    <row r="16" spans="2:32" ht="12.75">
      <c r="B16" s="8">
        <f>IF(LEFT(Timesheet!$A17,4)="0000",0,IF(Timesheet!B17=0,0,IF(ISERROR(FIND(":",Timesheet!B17)),IF(TIME(LEFT(Timesheet!C17,LEN(Timesheet!C17)-2),RIGHT(Timesheet!C17,2),0)-TIME(LEFT(Timesheet!B17,LEN(Timesheet!B17)-2),RIGHT(Timesheet!B17,2),0)&gt;0,TIME(LEFT(Timesheet!C17,LEN(Timesheet!C17)-2),RIGHT(Timesheet!C17,2),0)-TIME(LEFT(Timesheet!B17,LEN(Timesheet!B17)-2),RIGHT(Timesheet!B17,2),0),0.999999999999+TIME(LEFT(Timesheet!C17,LEN(Timesheet!C17)-2),RIGHT(Timesheet!C17,2),0)-TIME(LEFT(Timesheet!B17,LEN(Timesheet!B17)-2),RIGHT(Timesheet!B17,2),0)),IF(Timesheet!C17-Timesheet!B17&gt;0,Timesheet!C17-Timesheet!B17,(0.999999999999-Timesheet!B17)+Timesheet!C17))))</f>
        <v>0</v>
      </c>
      <c r="C16" s="8">
        <f t="shared" si="0"/>
        <v>0</v>
      </c>
      <c r="D16" s="8">
        <f>IF(LEFT(Timesheet!$A17,4)="0000",0,IF(Timesheet!D17=0,0,IF(ISERROR(FIND(":",Timesheet!D17)),IF(TIME(LEFT(Timesheet!E17,LEN(Timesheet!E17)-2),RIGHT(Timesheet!E17,2),0)-TIME(LEFT(Timesheet!D17,LEN(Timesheet!D17)-2),RIGHT(Timesheet!D17,2),0)&gt;0,TIME(LEFT(Timesheet!E17,LEN(Timesheet!E17)-2),RIGHT(Timesheet!E17,2),0)-TIME(LEFT(Timesheet!D17,LEN(Timesheet!D17)-2),RIGHT(Timesheet!D17,2),0),0.999999999999+TIME(LEFT(Timesheet!E17,LEN(Timesheet!E17)-2),RIGHT(Timesheet!E17,2),0)-TIME(LEFT(Timesheet!D17,LEN(Timesheet!D17)-2),RIGHT(Timesheet!D17,2),0)),IF(Timesheet!E17-Timesheet!D17&gt;0,Timesheet!E17-Timesheet!D17,(0.999999999999-Timesheet!D17)+Timesheet!E17))))</f>
        <v>0</v>
      </c>
      <c r="E16" s="8">
        <f t="shared" si="1"/>
        <v>0</v>
      </c>
      <c r="F16" s="8">
        <f>IF(LEFT(Timesheet!$A17,4)="0000",0,IF(Timesheet!F17=0,0,IF(ISERROR(FIND(":",Timesheet!F17)),IF(TIME(LEFT(Timesheet!G17,LEN(Timesheet!G17)-2),RIGHT(Timesheet!G17,2),0)-TIME(LEFT(Timesheet!F17,LEN(Timesheet!F17)-2),RIGHT(Timesheet!F17,2),0)&gt;0,TIME(LEFT(Timesheet!G17,LEN(Timesheet!G17)-2),RIGHT(Timesheet!G17,2),0)-TIME(LEFT(Timesheet!F17,LEN(Timesheet!F17)-2),RIGHT(Timesheet!F17,2),0),0.999999999999+TIME(LEFT(Timesheet!G17,LEN(Timesheet!G17)-2),RIGHT(Timesheet!G17,2),0)-TIME(LEFT(Timesheet!F17,LEN(Timesheet!F17)-2),RIGHT(Timesheet!F17,2),0)),IF(Timesheet!G17-Timesheet!F17&gt;0,Timesheet!G17-Timesheet!F17,(0.999999999999-Timesheet!F17)+Timesheet!G17))))</f>
        <v>0</v>
      </c>
      <c r="G16" s="8">
        <f t="shared" si="2"/>
        <v>0</v>
      </c>
      <c r="H16" s="8">
        <f>IF(LEFT(Timesheet!$A17,4)="0000",0,IF(Timesheet!H17=0,0,IF(ISERROR(FIND(":",Timesheet!H17)),IF(TIME(LEFT(Timesheet!I17,LEN(Timesheet!I17)-2),RIGHT(Timesheet!I17,2),0)-TIME(LEFT(Timesheet!H17,LEN(Timesheet!H17)-2),RIGHT(Timesheet!H17,2),0)&gt;0,TIME(LEFT(Timesheet!I17,LEN(Timesheet!I17)-2),RIGHT(Timesheet!I17,2),0)-TIME(LEFT(Timesheet!H17,LEN(Timesheet!H17)-2),RIGHT(Timesheet!H17,2),0),0.999999999999+TIME(LEFT(Timesheet!I17,LEN(Timesheet!I17)-2),RIGHT(Timesheet!I17,2),0)-TIME(LEFT(Timesheet!H17,LEN(Timesheet!H17)-2),RIGHT(Timesheet!H17,2),0)),IF(Timesheet!I17-Timesheet!H17&gt;0,Timesheet!I17-Timesheet!H17,(0.999999999999-Timesheet!H17)+Timesheet!I17))))</f>
        <v>0</v>
      </c>
      <c r="I16" s="8">
        <f t="shared" si="13"/>
        <v>0</v>
      </c>
      <c r="J16" s="8">
        <f>IF(LEFT(Timesheet!$A17,4)="0000",0,IF(Timesheet!J17=0,0,IF(ISERROR(FIND(":",Timesheet!J17)),IF(TIME(LEFT(Timesheet!K17,LEN(Timesheet!K17)-2),RIGHT(Timesheet!K17,2),0)-TIME(LEFT(Timesheet!J17,LEN(Timesheet!J17)-2),RIGHT(Timesheet!J17,2),0)&gt;0,TIME(LEFT(Timesheet!K17,LEN(Timesheet!K17)-2),RIGHT(Timesheet!K17,2),0)-TIME(LEFT(Timesheet!J17,LEN(Timesheet!J17)-2),RIGHT(Timesheet!J17,2),0),0.999999999999+TIME(LEFT(Timesheet!K17,LEN(Timesheet!K17)-2),RIGHT(Timesheet!K17,2),0)-TIME(LEFT(Timesheet!J17,LEN(Timesheet!J17)-2),RIGHT(Timesheet!J17,2),0)),IF(Timesheet!K17-Timesheet!J17&gt;0,Timesheet!K17-Timesheet!J17,(0.999999999999-Timesheet!J17)+Timesheet!K17))))</f>
        <v>0</v>
      </c>
      <c r="K16" s="8">
        <f t="shared" si="3"/>
        <v>0</v>
      </c>
      <c r="L16" s="8">
        <f>IF(LEFT(Timesheet!$A17,4)="0000",0,IF(Timesheet!L17=0,0,IF(ISERROR(FIND(":",Timesheet!L17)),IF(TIME(LEFT(Timesheet!M17,LEN(Timesheet!M17)-2),RIGHT(Timesheet!M17,2),0)-TIME(LEFT(Timesheet!L17,LEN(Timesheet!L17)-2),RIGHT(Timesheet!L17,2),0)&gt;0,TIME(LEFT(Timesheet!M17,LEN(Timesheet!M17)-2),RIGHT(Timesheet!M17,2),0)-TIME(LEFT(Timesheet!L17,LEN(Timesheet!L17)-2),RIGHT(Timesheet!L17,2),0),0.999999999999+TIME(LEFT(Timesheet!M17,LEN(Timesheet!M17)-2),RIGHT(Timesheet!M17,2),0)-TIME(LEFT(Timesheet!L17,LEN(Timesheet!L17)-2),RIGHT(Timesheet!L17,2),0)),IF(Timesheet!M17-Timesheet!L17&gt;0,Timesheet!M17-Timesheet!L17,(0.999999999999-Timesheet!L17)+Timesheet!M17))))</f>
        <v>0</v>
      </c>
      <c r="M16" s="8">
        <f t="shared" si="4"/>
        <v>0</v>
      </c>
      <c r="N16" s="8">
        <f>IF(LEFT(Timesheet!$A17,4)="0000",0,IF(Timesheet!N17=0,0,IF(ISERROR(FIND(":",Timesheet!N17)),IF(TIME(LEFT(Timesheet!O17,LEN(Timesheet!O17)-2),RIGHT(Timesheet!O17,2),0)-TIME(LEFT(Timesheet!N17,LEN(Timesheet!N17)-2),RIGHT(Timesheet!N17,2),0)&gt;0,TIME(LEFT(Timesheet!O17,LEN(Timesheet!O17)-2),RIGHT(Timesheet!O17,2),0)-TIME(LEFT(Timesheet!N17,LEN(Timesheet!N17)-2),RIGHT(Timesheet!N17,2),0),0.999999999999+TIME(LEFT(Timesheet!O17,LEN(Timesheet!O17)-2),RIGHT(Timesheet!O17,2),0)-TIME(LEFT(Timesheet!N17,LEN(Timesheet!N17)-2),RIGHT(Timesheet!N17,2),0)),IF(Timesheet!O17-Timesheet!N17&gt;0,Timesheet!O17-Timesheet!N17,(0.999999999999-Timesheet!N17)+Timesheet!O17))))</f>
        <v>0</v>
      </c>
      <c r="O16" s="8">
        <f t="shared" si="5"/>
        <v>0</v>
      </c>
      <c r="P16" s="13">
        <f t="shared" si="14"/>
        <v>0</v>
      </c>
      <c r="Q16" s="8">
        <f>IF(LEFT(Timesheet!$A17,4)="0000",0,IF(Timesheet!Q17=0,0,IF(ISERROR(FIND(":",Timesheet!Q17)),IF(TIME(LEFT(Timesheet!R17,LEN(Timesheet!R17)-2),RIGHT(Timesheet!R17,2),0)-TIME(LEFT(Timesheet!Q17,LEN(Timesheet!Q17)-2),RIGHT(Timesheet!Q17,2),0)&gt;0,TIME(LEFT(Timesheet!R17,LEN(Timesheet!R17)-2),RIGHT(Timesheet!R17,2),0)-TIME(LEFT(Timesheet!Q17,LEN(Timesheet!Q17)-2),RIGHT(Timesheet!Q17,2),0),0.999999999999+TIME(LEFT(Timesheet!R17,LEN(Timesheet!R17)-2),RIGHT(Timesheet!R17,2),0)-TIME(LEFT(Timesheet!Q17,LEN(Timesheet!Q17)-2),RIGHT(Timesheet!Q17,2),0)),IF(Timesheet!R17-Timesheet!Q17&gt;0,Timesheet!R17-Timesheet!Q17,(0.999999999999-Timesheet!Q17)+Timesheet!R17))))</f>
        <v>0</v>
      </c>
      <c r="R16" s="8">
        <f t="shared" si="6"/>
        <v>0</v>
      </c>
      <c r="S16" s="8">
        <f>IF(LEFT(Timesheet!$A17,4)="0000",0,IF(Timesheet!S17=0,0,IF(ISERROR(FIND(":",Timesheet!S17)),IF(TIME(LEFT(Timesheet!T17,LEN(Timesheet!T17)-2),RIGHT(Timesheet!T17,2),0)-TIME(LEFT(Timesheet!S17,LEN(Timesheet!S17)-2),RIGHT(Timesheet!S17,2),0)&gt;0,TIME(LEFT(Timesheet!T17,LEN(Timesheet!T17)-2),RIGHT(Timesheet!T17,2),0)-TIME(LEFT(Timesheet!S17,LEN(Timesheet!S17)-2),RIGHT(Timesheet!S17,2),0),0.999999999999+TIME(LEFT(Timesheet!T17,LEN(Timesheet!T17)-2),RIGHT(Timesheet!T17,2),0)-TIME(LEFT(Timesheet!S17,LEN(Timesheet!S17)-2),RIGHT(Timesheet!S17,2),0)),IF(Timesheet!T17-Timesheet!S17&gt;0,Timesheet!T17-Timesheet!S17,(0.999999999999-Timesheet!S17)+Timesheet!T17))))</f>
        <v>0</v>
      </c>
      <c r="T16" s="8">
        <f t="shared" si="7"/>
        <v>0</v>
      </c>
      <c r="U16" s="8">
        <f>IF(LEFT(Timesheet!$A17,4)="0000",0,IF(Timesheet!U17=0,0,IF(ISERROR(FIND(":",Timesheet!U17)),IF(TIME(LEFT(Timesheet!V17,LEN(Timesheet!V17)-2),RIGHT(Timesheet!V17,2),0)-TIME(LEFT(Timesheet!U17,LEN(Timesheet!U17)-2),RIGHT(Timesheet!U17,2),0)&gt;0,TIME(LEFT(Timesheet!V17,LEN(Timesheet!V17)-2),RIGHT(Timesheet!V17,2),0)-TIME(LEFT(Timesheet!U17,LEN(Timesheet!U17)-2),RIGHT(Timesheet!U17,2),0),0.999999999999+TIME(LEFT(Timesheet!V17,LEN(Timesheet!V17)-2),RIGHT(Timesheet!V17,2),0)-TIME(LEFT(Timesheet!U17,LEN(Timesheet!U17)-2),RIGHT(Timesheet!U17,2),0)),IF(Timesheet!V17-Timesheet!U17&gt;0,Timesheet!V17-Timesheet!U17,(0.999999999999-Timesheet!U17)+Timesheet!V17))))</f>
        <v>0</v>
      </c>
      <c r="V16" s="8">
        <f t="shared" si="8"/>
        <v>0</v>
      </c>
      <c r="W16" s="8">
        <f>IF(LEFT(Timesheet!$A17,4)="0000",0,IF(Timesheet!W17=0,0,IF(ISERROR(FIND(":",Timesheet!W17)),IF(TIME(LEFT(Timesheet!X17,LEN(Timesheet!X17)-2),RIGHT(Timesheet!X17,2),0)-TIME(LEFT(Timesheet!W17,LEN(Timesheet!W17)-2),RIGHT(Timesheet!W17,2),0)&gt;0,TIME(LEFT(Timesheet!X17,LEN(Timesheet!X17)-2),RIGHT(Timesheet!X17,2),0)-TIME(LEFT(Timesheet!W17,LEN(Timesheet!W17)-2),RIGHT(Timesheet!W17,2),0),0.999999999999+TIME(LEFT(Timesheet!X17,LEN(Timesheet!X17)-2),RIGHT(Timesheet!X17,2),0)-TIME(LEFT(Timesheet!W17,LEN(Timesheet!W17)-2),RIGHT(Timesheet!W17,2),0)),IF(Timesheet!X17-Timesheet!W17&gt;0,Timesheet!X17-Timesheet!W17,(0.999999999999-Timesheet!W17)+Timesheet!X17))))</f>
        <v>0</v>
      </c>
      <c r="X16" s="8">
        <f t="shared" si="9"/>
        <v>0</v>
      </c>
      <c r="Y16" s="8">
        <f>IF(LEFT(Timesheet!$A17,4)="0000",0,IF(Timesheet!Y17=0,0,IF(ISERROR(FIND(":",Timesheet!Y17)),IF(TIME(LEFT(Timesheet!Z17,LEN(Timesheet!Z17)-2),RIGHT(Timesheet!Z17,2),0)-TIME(LEFT(Timesheet!Y17,LEN(Timesheet!Y17)-2),RIGHT(Timesheet!Y17,2),0)&gt;0,TIME(LEFT(Timesheet!Z17,LEN(Timesheet!Z17)-2),RIGHT(Timesheet!Z17,2),0)-TIME(LEFT(Timesheet!Y17,LEN(Timesheet!Y17)-2),RIGHT(Timesheet!Y17,2),0),0.999999999999+TIME(LEFT(Timesheet!Z17,LEN(Timesheet!Z17)-2),RIGHT(Timesheet!Z17,2),0)-TIME(LEFT(Timesheet!Y17,LEN(Timesheet!Y17)-2),RIGHT(Timesheet!Y17,2),0)),IF(Timesheet!Z17-Timesheet!Y17&gt;0,Timesheet!Z17-Timesheet!Y17,(0.999999999999-Timesheet!Y17)+Timesheet!Z17))))</f>
        <v>0</v>
      </c>
      <c r="Z16" s="8">
        <f t="shared" si="10"/>
        <v>0</v>
      </c>
      <c r="AA16" s="8">
        <f>IF(LEFT(Timesheet!$A17,4)="0000",0,IF(Timesheet!AA17=0,0,IF(ISERROR(FIND(":",Timesheet!AA17)),IF(TIME(LEFT(Timesheet!AB17,LEN(Timesheet!AB17)-2),RIGHT(Timesheet!AB17,2),0)-TIME(LEFT(Timesheet!AA17,LEN(Timesheet!AA17)-2),RIGHT(Timesheet!AA17,2),0)&gt;0,TIME(LEFT(Timesheet!AB17,LEN(Timesheet!AB17)-2),RIGHT(Timesheet!AB17,2),0)-TIME(LEFT(Timesheet!AA17,LEN(Timesheet!AA17)-2),RIGHT(Timesheet!AA17,2),0),0.999999999999+TIME(LEFT(Timesheet!AB17,LEN(Timesheet!AB17)-2),RIGHT(Timesheet!AB17,2),0)-TIME(LEFT(Timesheet!AA17,LEN(Timesheet!AA17)-2),RIGHT(Timesheet!AA17,2),0)),IF(Timesheet!AB17-Timesheet!AA17&gt;0,Timesheet!AB17-Timesheet!AA17,(0.999999999999-Timesheet!AA17)+Timesheet!AB17))))</f>
        <v>0</v>
      </c>
      <c r="AB16" s="8">
        <f t="shared" si="11"/>
        <v>0</v>
      </c>
      <c r="AC16" s="8">
        <f>IF(LEFT(Timesheet!$A17,4)="0000",0,IF(Timesheet!AC17=0,0,IF(ISERROR(FIND(":",Timesheet!AC17)),IF(TIME(LEFT(Timesheet!AD17,LEN(Timesheet!AD17)-2),RIGHT(Timesheet!AD17,2),0)-TIME(LEFT(Timesheet!AC17,LEN(Timesheet!AC17)-2),RIGHT(Timesheet!AC17,2),0)&gt;0,TIME(LEFT(Timesheet!AD17,LEN(Timesheet!AD17)-2),RIGHT(Timesheet!AD17,2),0)-TIME(LEFT(Timesheet!AC17,LEN(Timesheet!AC17)-2),RIGHT(Timesheet!AC17,2),0),0.999999999999+TIME(LEFT(Timesheet!AD17,LEN(Timesheet!AD17)-2),RIGHT(Timesheet!AD17,2),0)-TIME(LEFT(Timesheet!AC17,LEN(Timesheet!AC17)-2),RIGHT(Timesheet!AC17,2),0)),IF(Timesheet!AD17-Timesheet!AC17&gt;0,Timesheet!AD17-Timesheet!AC17,(0.999999999999-Timesheet!AC17)+Timesheet!AD17))))</f>
        <v>0</v>
      </c>
      <c r="AD16" s="8">
        <f t="shared" si="12"/>
        <v>0</v>
      </c>
      <c r="AE16" s="13">
        <f t="shared" si="15"/>
        <v>0</v>
      </c>
      <c r="AF16" s="59">
        <f t="shared" si="16"/>
        <v>0</v>
      </c>
    </row>
    <row r="17" spans="2:32" ht="12.75">
      <c r="B17" s="8">
        <f>IF(LEFT(Timesheet!$A18,4)="0000",0,IF(Timesheet!B18=0,0,IF(ISERROR(FIND(":",Timesheet!B18)),IF(TIME(LEFT(Timesheet!C18,LEN(Timesheet!C18)-2),RIGHT(Timesheet!C18,2),0)-TIME(LEFT(Timesheet!B18,LEN(Timesheet!B18)-2),RIGHT(Timesheet!B18,2),0)&gt;0,TIME(LEFT(Timesheet!C18,LEN(Timesheet!C18)-2),RIGHT(Timesheet!C18,2),0)-TIME(LEFT(Timesheet!B18,LEN(Timesheet!B18)-2),RIGHT(Timesheet!B18,2),0),0.999999999999+TIME(LEFT(Timesheet!C18,LEN(Timesheet!C18)-2),RIGHT(Timesheet!C18,2),0)-TIME(LEFT(Timesheet!B18,LEN(Timesheet!B18)-2),RIGHT(Timesheet!B18,2),0)),IF(Timesheet!C18-Timesheet!B18&gt;0,Timesheet!C18-Timesheet!B18,(0.999999999999-Timesheet!B18)+Timesheet!C18))))</f>
        <v>0</v>
      </c>
      <c r="C17" s="8">
        <f t="shared" si="0"/>
        <v>0</v>
      </c>
      <c r="D17" s="8">
        <f>IF(LEFT(Timesheet!$A18,4)="0000",0,IF(Timesheet!D18=0,0,IF(ISERROR(FIND(":",Timesheet!D18)),IF(TIME(LEFT(Timesheet!E18,LEN(Timesheet!E18)-2),RIGHT(Timesheet!E18,2),0)-TIME(LEFT(Timesheet!D18,LEN(Timesheet!D18)-2),RIGHT(Timesheet!D18,2),0)&gt;0,TIME(LEFT(Timesheet!E18,LEN(Timesheet!E18)-2),RIGHT(Timesheet!E18,2),0)-TIME(LEFT(Timesheet!D18,LEN(Timesheet!D18)-2),RIGHT(Timesheet!D18,2),0),0.999999999999+TIME(LEFT(Timesheet!E18,LEN(Timesheet!E18)-2),RIGHT(Timesheet!E18,2),0)-TIME(LEFT(Timesheet!D18,LEN(Timesheet!D18)-2),RIGHT(Timesheet!D18,2),0)),IF(Timesheet!E18-Timesheet!D18&gt;0,Timesheet!E18-Timesheet!D18,(0.999999999999-Timesheet!D18)+Timesheet!E18))))</f>
        <v>0</v>
      </c>
      <c r="E17" s="8">
        <f t="shared" si="1"/>
        <v>0</v>
      </c>
      <c r="F17" s="8">
        <f>IF(LEFT(Timesheet!$A18,4)="0000",0,IF(Timesheet!F18=0,0,IF(ISERROR(FIND(":",Timesheet!F18)),IF(TIME(LEFT(Timesheet!G18,LEN(Timesheet!G18)-2),RIGHT(Timesheet!G18,2),0)-TIME(LEFT(Timesheet!F18,LEN(Timesheet!F18)-2),RIGHT(Timesheet!F18,2),0)&gt;0,TIME(LEFT(Timesheet!G18,LEN(Timesheet!G18)-2),RIGHT(Timesheet!G18,2),0)-TIME(LEFT(Timesheet!F18,LEN(Timesheet!F18)-2),RIGHT(Timesheet!F18,2),0),0.999999999999+TIME(LEFT(Timesheet!G18,LEN(Timesheet!G18)-2),RIGHT(Timesheet!G18,2),0)-TIME(LEFT(Timesheet!F18,LEN(Timesheet!F18)-2),RIGHT(Timesheet!F18,2),0)),IF(Timesheet!G18-Timesheet!F18&gt;0,Timesheet!G18-Timesheet!F18,(0.999999999999-Timesheet!F18)+Timesheet!G18))))</f>
        <v>0</v>
      </c>
      <c r="G17" s="8">
        <f t="shared" si="2"/>
        <v>0</v>
      </c>
      <c r="H17" s="8">
        <f>IF(LEFT(Timesheet!$A18,4)="0000",0,IF(Timesheet!H18=0,0,IF(ISERROR(FIND(":",Timesheet!H18)),IF(TIME(LEFT(Timesheet!I18,LEN(Timesheet!I18)-2),RIGHT(Timesheet!I18,2),0)-TIME(LEFT(Timesheet!H18,LEN(Timesheet!H18)-2),RIGHT(Timesheet!H18,2),0)&gt;0,TIME(LEFT(Timesheet!I18,LEN(Timesheet!I18)-2),RIGHT(Timesheet!I18,2),0)-TIME(LEFT(Timesheet!H18,LEN(Timesheet!H18)-2),RIGHT(Timesheet!H18,2),0),0.999999999999+TIME(LEFT(Timesheet!I18,LEN(Timesheet!I18)-2),RIGHT(Timesheet!I18,2),0)-TIME(LEFT(Timesheet!H18,LEN(Timesheet!H18)-2),RIGHT(Timesheet!H18,2),0)),IF(Timesheet!I18-Timesheet!H18&gt;0,Timesheet!I18-Timesheet!H18,(0.999999999999-Timesheet!H18)+Timesheet!I18))))</f>
        <v>0</v>
      </c>
      <c r="I17" s="8">
        <f t="shared" si="13"/>
        <v>0</v>
      </c>
      <c r="J17" s="8">
        <f>IF(LEFT(Timesheet!$A18,4)="0000",0,IF(Timesheet!J18=0,0,IF(ISERROR(FIND(":",Timesheet!J18)),IF(TIME(LEFT(Timesheet!K18,LEN(Timesheet!K18)-2),RIGHT(Timesheet!K18,2),0)-TIME(LEFT(Timesheet!J18,LEN(Timesheet!J18)-2),RIGHT(Timesheet!J18,2),0)&gt;0,TIME(LEFT(Timesheet!K18,LEN(Timesheet!K18)-2),RIGHT(Timesheet!K18,2),0)-TIME(LEFT(Timesheet!J18,LEN(Timesheet!J18)-2),RIGHT(Timesheet!J18,2),0),0.999999999999+TIME(LEFT(Timesheet!K18,LEN(Timesheet!K18)-2),RIGHT(Timesheet!K18,2),0)-TIME(LEFT(Timesheet!J18,LEN(Timesheet!J18)-2),RIGHT(Timesheet!J18,2),0)),IF(Timesheet!K18-Timesheet!J18&gt;0,Timesheet!K18-Timesheet!J18,(0.999999999999-Timesheet!J18)+Timesheet!K18))))</f>
        <v>0</v>
      </c>
      <c r="K17" s="8">
        <f t="shared" si="3"/>
        <v>0</v>
      </c>
      <c r="L17" s="8">
        <f>IF(LEFT(Timesheet!$A18,4)="0000",0,IF(Timesheet!L18=0,0,IF(ISERROR(FIND(":",Timesheet!L18)),IF(TIME(LEFT(Timesheet!M18,LEN(Timesheet!M18)-2),RIGHT(Timesheet!M18,2),0)-TIME(LEFT(Timesheet!L18,LEN(Timesheet!L18)-2),RIGHT(Timesheet!L18,2),0)&gt;0,TIME(LEFT(Timesheet!M18,LEN(Timesheet!M18)-2),RIGHT(Timesheet!M18,2),0)-TIME(LEFT(Timesheet!L18,LEN(Timesheet!L18)-2),RIGHT(Timesheet!L18,2),0),0.999999999999+TIME(LEFT(Timesheet!M18,LEN(Timesheet!M18)-2),RIGHT(Timesheet!M18,2),0)-TIME(LEFT(Timesheet!L18,LEN(Timesheet!L18)-2),RIGHT(Timesheet!L18,2),0)),IF(Timesheet!M18-Timesheet!L18&gt;0,Timesheet!M18-Timesheet!L18,(0.999999999999-Timesheet!L18)+Timesheet!M18))))</f>
        <v>0</v>
      </c>
      <c r="M17" s="8">
        <f t="shared" si="4"/>
        <v>0</v>
      </c>
      <c r="N17" s="8">
        <f>IF(LEFT(Timesheet!$A18,4)="0000",0,IF(Timesheet!N18=0,0,IF(ISERROR(FIND(":",Timesheet!N18)),IF(TIME(LEFT(Timesheet!O18,LEN(Timesheet!O18)-2),RIGHT(Timesheet!O18,2),0)-TIME(LEFT(Timesheet!N18,LEN(Timesheet!N18)-2),RIGHT(Timesheet!N18,2),0)&gt;0,TIME(LEFT(Timesheet!O18,LEN(Timesheet!O18)-2),RIGHT(Timesheet!O18,2),0)-TIME(LEFT(Timesheet!N18,LEN(Timesheet!N18)-2),RIGHT(Timesheet!N18,2),0),0.999999999999+TIME(LEFT(Timesheet!O18,LEN(Timesheet!O18)-2),RIGHT(Timesheet!O18,2),0)-TIME(LEFT(Timesheet!N18,LEN(Timesheet!N18)-2),RIGHT(Timesheet!N18,2),0)),IF(Timesheet!O18-Timesheet!N18&gt;0,Timesheet!O18-Timesheet!N18,(0.999999999999-Timesheet!N18)+Timesheet!O18))))</f>
        <v>0</v>
      </c>
      <c r="O17" s="8">
        <f t="shared" si="5"/>
        <v>0</v>
      </c>
      <c r="P17" s="13">
        <f t="shared" si="14"/>
        <v>0</v>
      </c>
      <c r="Q17" s="8">
        <f>IF(LEFT(Timesheet!$A18,4)="0000",0,IF(Timesheet!Q18=0,0,IF(ISERROR(FIND(":",Timesheet!Q18)),IF(TIME(LEFT(Timesheet!R18,LEN(Timesheet!R18)-2),RIGHT(Timesheet!R18,2),0)-TIME(LEFT(Timesheet!Q18,LEN(Timesheet!Q18)-2),RIGHT(Timesheet!Q18,2),0)&gt;0,TIME(LEFT(Timesheet!R18,LEN(Timesheet!R18)-2),RIGHT(Timesheet!R18,2),0)-TIME(LEFT(Timesheet!Q18,LEN(Timesheet!Q18)-2),RIGHT(Timesheet!Q18,2),0),0.999999999999+TIME(LEFT(Timesheet!R18,LEN(Timesheet!R18)-2),RIGHT(Timesheet!R18,2),0)-TIME(LEFT(Timesheet!Q18,LEN(Timesheet!Q18)-2),RIGHT(Timesheet!Q18,2),0)),IF(Timesheet!R18-Timesheet!Q18&gt;0,Timesheet!R18-Timesheet!Q18,(0.999999999999-Timesheet!Q18)+Timesheet!R18))))</f>
        <v>0</v>
      </c>
      <c r="R17" s="8">
        <f t="shared" si="6"/>
        <v>0</v>
      </c>
      <c r="S17" s="8">
        <f>IF(LEFT(Timesheet!$A18,4)="0000",0,IF(Timesheet!S18=0,0,IF(ISERROR(FIND(":",Timesheet!S18)),IF(TIME(LEFT(Timesheet!T18,LEN(Timesheet!T18)-2),RIGHT(Timesheet!T18,2),0)-TIME(LEFT(Timesheet!S18,LEN(Timesheet!S18)-2),RIGHT(Timesheet!S18,2),0)&gt;0,TIME(LEFT(Timesheet!T18,LEN(Timesheet!T18)-2),RIGHT(Timesheet!T18,2),0)-TIME(LEFT(Timesheet!S18,LEN(Timesheet!S18)-2),RIGHT(Timesheet!S18,2),0),0.999999999999+TIME(LEFT(Timesheet!T18,LEN(Timesheet!T18)-2),RIGHT(Timesheet!T18,2),0)-TIME(LEFT(Timesheet!S18,LEN(Timesheet!S18)-2),RIGHT(Timesheet!S18,2),0)),IF(Timesheet!T18-Timesheet!S18&gt;0,Timesheet!T18-Timesheet!S18,(0.999999999999-Timesheet!S18)+Timesheet!T18))))</f>
        <v>0</v>
      </c>
      <c r="T17" s="8">
        <f t="shared" si="7"/>
        <v>0</v>
      </c>
      <c r="U17" s="8">
        <f>IF(LEFT(Timesheet!$A18,4)="0000",0,IF(Timesheet!U18=0,0,IF(ISERROR(FIND(":",Timesheet!U18)),IF(TIME(LEFT(Timesheet!V18,LEN(Timesheet!V18)-2),RIGHT(Timesheet!V18,2),0)-TIME(LEFT(Timesheet!U18,LEN(Timesheet!U18)-2),RIGHT(Timesheet!U18,2),0)&gt;0,TIME(LEFT(Timesheet!V18,LEN(Timesheet!V18)-2),RIGHT(Timesheet!V18,2),0)-TIME(LEFT(Timesheet!U18,LEN(Timesheet!U18)-2),RIGHT(Timesheet!U18,2),0),0.999999999999+TIME(LEFT(Timesheet!V18,LEN(Timesheet!V18)-2),RIGHT(Timesheet!V18,2),0)-TIME(LEFT(Timesheet!U18,LEN(Timesheet!U18)-2),RIGHT(Timesheet!U18,2),0)),IF(Timesheet!V18-Timesheet!U18&gt;0,Timesheet!V18-Timesheet!U18,(0.999999999999-Timesheet!U18)+Timesheet!V18))))</f>
        <v>0</v>
      </c>
      <c r="V17" s="8">
        <f t="shared" si="8"/>
        <v>0</v>
      </c>
      <c r="W17" s="8">
        <f>IF(LEFT(Timesheet!$A18,4)="0000",0,IF(Timesheet!W18=0,0,IF(ISERROR(FIND(":",Timesheet!W18)),IF(TIME(LEFT(Timesheet!X18,LEN(Timesheet!X18)-2),RIGHT(Timesheet!X18,2),0)-TIME(LEFT(Timesheet!W18,LEN(Timesheet!W18)-2),RIGHT(Timesheet!W18,2),0)&gt;0,TIME(LEFT(Timesheet!X18,LEN(Timesheet!X18)-2),RIGHT(Timesheet!X18,2),0)-TIME(LEFT(Timesheet!W18,LEN(Timesheet!W18)-2),RIGHT(Timesheet!W18,2),0),0.999999999999+TIME(LEFT(Timesheet!X18,LEN(Timesheet!X18)-2),RIGHT(Timesheet!X18,2),0)-TIME(LEFT(Timesheet!W18,LEN(Timesheet!W18)-2),RIGHT(Timesheet!W18,2),0)),IF(Timesheet!X18-Timesheet!W18&gt;0,Timesheet!X18-Timesheet!W18,(0.999999999999-Timesheet!W18)+Timesheet!X18))))</f>
        <v>0</v>
      </c>
      <c r="X17" s="8">
        <f t="shared" si="9"/>
        <v>0</v>
      </c>
      <c r="Y17" s="8">
        <f>IF(LEFT(Timesheet!$A18,4)="0000",0,IF(Timesheet!Y18=0,0,IF(ISERROR(FIND(":",Timesheet!Y18)),IF(TIME(LEFT(Timesheet!Z18,LEN(Timesheet!Z18)-2),RIGHT(Timesheet!Z18,2),0)-TIME(LEFT(Timesheet!Y18,LEN(Timesheet!Y18)-2),RIGHT(Timesheet!Y18,2),0)&gt;0,TIME(LEFT(Timesheet!Z18,LEN(Timesheet!Z18)-2),RIGHT(Timesheet!Z18,2),0)-TIME(LEFT(Timesheet!Y18,LEN(Timesheet!Y18)-2),RIGHT(Timesheet!Y18,2),0),0.999999999999+TIME(LEFT(Timesheet!Z18,LEN(Timesheet!Z18)-2),RIGHT(Timesheet!Z18,2),0)-TIME(LEFT(Timesheet!Y18,LEN(Timesheet!Y18)-2),RIGHT(Timesheet!Y18,2),0)),IF(Timesheet!Z18-Timesheet!Y18&gt;0,Timesheet!Z18-Timesheet!Y18,(0.999999999999-Timesheet!Y18)+Timesheet!Z18))))</f>
        <v>0</v>
      </c>
      <c r="Z17" s="8">
        <f t="shared" si="10"/>
        <v>0</v>
      </c>
      <c r="AA17" s="8">
        <f>IF(LEFT(Timesheet!$A18,4)="0000",0,IF(Timesheet!AA18=0,0,IF(ISERROR(FIND(":",Timesheet!AA18)),IF(TIME(LEFT(Timesheet!AB18,LEN(Timesheet!AB18)-2),RIGHT(Timesheet!AB18,2),0)-TIME(LEFT(Timesheet!AA18,LEN(Timesheet!AA18)-2),RIGHT(Timesheet!AA18,2),0)&gt;0,TIME(LEFT(Timesheet!AB18,LEN(Timesheet!AB18)-2),RIGHT(Timesheet!AB18,2),0)-TIME(LEFT(Timesheet!AA18,LEN(Timesheet!AA18)-2),RIGHT(Timesheet!AA18,2),0),0.999999999999+TIME(LEFT(Timesheet!AB18,LEN(Timesheet!AB18)-2),RIGHT(Timesheet!AB18,2),0)-TIME(LEFT(Timesheet!AA18,LEN(Timesheet!AA18)-2),RIGHT(Timesheet!AA18,2),0)),IF(Timesheet!AB18-Timesheet!AA18&gt;0,Timesheet!AB18-Timesheet!AA18,(0.999999999999-Timesheet!AA18)+Timesheet!AB18))))</f>
        <v>0</v>
      </c>
      <c r="AB17" s="8">
        <f t="shared" si="11"/>
        <v>0</v>
      </c>
      <c r="AC17" s="8">
        <f>IF(LEFT(Timesheet!$A18,4)="0000",0,IF(Timesheet!AC18=0,0,IF(ISERROR(FIND(":",Timesheet!AC18)),IF(TIME(LEFT(Timesheet!AD18,LEN(Timesheet!AD18)-2),RIGHT(Timesheet!AD18,2),0)-TIME(LEFT(Timesheet!AC18,LEN(Timesheet!AC18)-2),RIGHT(Timesheet!AC18,2),0)&gt;0,TIME(LEFT(Timesheet!AD18,LEN(Timesheet!AD18)-2),RIGHT(Timesheet!AD18,2),0)-TIME(LEFT(Timesheet!AC18,LEN(Timesheet!AC18)-2),RIGHT(Timesheet!AC18,2),0),0.999999999999+TIME(LEFT(Timesheet!AD18,LEN(Timesheet!AD18)-2),RIGHT(Timesheet!AD18,2),0)-TIME(LEFT(Timesheet!AC18,LEN(Timesheet!AC18)-2),RIGHT(Timesheet!AC18,2),0)),IF(Timesheet!AD18-Timesheet!AC18&gt;0,Timesheet!AD18-Timesheet!AC18,(0.999999999999-Timesheet!AC18)+Timesheet!AD18))))</f>
        <v>0</v>
      </c>
      <c r="AD17" s="8">
        <f t="shared" si="12"/>
        <v>0</v>
      </c>
      <c r="AE17" s="13">
        <f t="shared" si="15"/>
        <v>0</v>
      </c>
      <c r="AF17" s="59">
        <f t="shared" si="16"/>
        <v>0</v>
      </c>
    </row>
    <row r="18" spans="2:32" ht="12.75">
      <c r="B18" s="8">
        <f>IF(LEFT(Timesheet!$A19,4)="0000",0,IF(Timesheet!B19=0,0,IF(ISERROR(FIND(":",Timesheet!B19)),IF(TIME(LEFT(Timesheet!C19,LEN(Timesheet!C19)-2),RIGHT(Timesheet!C19,2),0)-TIME(LEFT(Timesheet!B19,LEN(Timesheet!B19)-2),RIGHT(Timesheet!B19,2),0)&gt;0,TIME(LEFT(Timesheet!C19,LEN(Timesheet!C19)-2),RIGHT(Timesheet!C19,2),0)-TIME(LEFT(Timesheet!B19,LEN(Timesheet!B19)-2),RIGHT(Timesheet!B19,2),0),0.999999999999+TIME(LEFT(Timesheet!C19,LEN(Timesheet!C19)-2),RIGHT(Timesheet!C19,2),0)-TIME(LEFT(Timesheet!B19,LEN(Timesheet!B19)-2),RIGHT(Timesheet!B19,2),0)),IF(Timesheet!C19-Timesheet!B19&gt;0,Timesheet!C19-Timesheet!B19,(0.999999999999-Timesheet!B19)+Timesheet!C19))))</f>
        <v>0</v>
      </c>
      <c r="C18" s="8">
        <f t="shared" si="0"/>
        <v>0</v>
      </c>
      <c r="D18" s="8">
        <f>IF(LEFT(Timesheet!$A19,4)="0000",0,IF(Timesheet!D19=0,0,IF(ISERROR(FIND(":",Timesheet!D19)),IF(TIME(LEFT(Timesheet!E19,LEN(Timesheet!E19)-2),RIGHT(Timesheet!E19,2),0)-TIME(LEFT(Timesheet!D19,LEN(Timesheet!D19)-2),RIGHT(Timesheet!D19,2),0)&gt;0,TIME(LEFT(Timesheet!E19,LEN(Timesheet!E19)-2),RIGHT(Timesheet!E19,2),0)-TIME(LEFT(Timesheet!D19,LEN(Timesheet!D19)-2),RIGHT(Timesheet!D19,2),0),0.999999999999+TIME(LEFT(Timesheet!E19,LEN(Timesheet!E19)-2),RIGHT(Timesheet!E19,2),0)-TIME(LEFT(Timesheet!D19,LEN(Timesheet!D19)-2),RIGHT(Timesheet!D19,2),0)),IF(Timesheet!E19-Timesheet!D19&gt;0,Timesheet!E19-Timesheet!D19,(0.999999999999-Timesheet!D19)+Timesheet!E19))))</f>
        <v>0</v>
      </c>
      <c r="E18" s="8">
        <f t="shared" si="1"/>
        <v>0</v>
      </c>
      <c r="F18" s="8">
        <f>IF(LEFT(Timesheet!$A19,4)="0000",0,IF(Timesheet!F19=0,0,IF(ISERROR(FIND(":",Timesheet!F19)),IF(TIME(LEFT(Timesheet!G19,LEN(Timesheet!G19)-2),RIGHT(Timesheet!G19,2),0)-TIME(LEFT(Timesheet!F19,LEN(Timesheet!F19)-2),RIGHT(Timesheet!F19,2),0)&gt;0,TIME(LEFT(Timesheet!G19,LEN(Timesheet!G19)-2),RIGHT(Timesheet!G19,2),0)-TIME(LEFT(Timesheet!F19,LEN(Timesheet!F19)-2),RIGHT(Timesheet!F19,2),0),0.999999999999+TIME(LEFT(Timesheet!G19,LEN(Timesheet!G19)-2),RIGHT(Timesheet!G19,2),0)-TIME(LEFT(Timesheet!F19,LEN(Timesheet!F19)-2),RIGHT(Timesheet!F19,2),0)),IF(Timesheet!G19-Timesheet!F19&gt;0,Timesheet!G19-Timesheet!F19,(0.999999999999-Timesheet!F19)+Timesheet!G19))))</f>
        <v>0</v>
      </c>
      <c r="G18" s="8">
        <f t="shared" si="2"/>
        <v>0</v>
      </c>
      <c r="H18" s="8">
        <f>IF(LEFT(Timesheet!$A19,4)="0000",0,IF(Timesheet!H19=0,0,IF(ISERROR(FIND(":",Timesheet!H19)),IF(TIME(LEFT(Timesheet!I19,LEN(Timesheet!I19)-2),RIGHT(Timesheet!I19,2),0)-TIME(LEFT(Timesheet!H19,LEN(Timesheet!H19)-2),RIGHT(Timesheet!H19,2),0)&gt;0,TIME(LEFT(Timesheet!I19,LEN(Timesheet!I19)-2),RIGHT(Timesheet!I19,2),0)-TIME(LEFT(Timesheet!H19,LEN(Timesheet!H19)-2),RIGHT(Timesheet!H19,2),0),0.999999999999+TIME(LEFT(Timesheet!I19,LEN(Timesheet!I19)-2),RIGHT(Timesheet!I19,2),0)-TIME(LEFT(Timesheet!H19,LEN(Timesheet!H19)-2),RIGHT(Timesheet!H19,2),0)),IF(Timesheet!I19-Timesheet!H19&gt;0,Timesheet!I19-Timesheet!H19,(0.999999999999-Timesheet!H19)+Timesheet!I19))))</f>
        <v>0</v>
      </c>
      <c r="I18" s="8">
        <f t="shared" si="13"/>
        <v>0</v>
      </c>
      <c r="J18" s="8">
        <f>IF(LEFT(Timesheet!$A19,4)="0000",0,IF(Timesheet!J19=0,0,IF(ISERROR(FIND(":",Timesheet!J19)),IF(TIME(LEFT(Timesheet!K19,LEN(Timesheet!K19)-2),RIGHT(Timesheet!K19,2),0)-TIME(LEFT(Timesheet!J19,LEN(Timesheet!J19)-2),RIGHT(Timesheet!J19,2),0)&gt;0,TIME(LEFT(Timesheet!K19,LEN(Timesheet!K19)-2),RIGHT(Timesheet!K19,2),0)-TIME(LEFT(Timesheet!J19,LEN(Timesheet!J19)-2),RIGHT(Timesheet!J19,2),0),0.999999999999+TIME(LEFT(Timesheet!K19,LEN(Timesheet!K19)-2),RIGHT(Timesheet!K19,2),0)-TIME(LEFT(Timesheet!J19,LEN(Timesheet!J19)-2),RIGHT(Timesheet!J19,2),0)),IF(Timesheet!K19-Timesheet!J19&gt;0,Timesheet!K19-Timesheet!J19,(0.999999999999-Timesheet!J19)+Timesheet!K19))))</f>
        <v>0</v>
      </c>
      <c r="K18" s="8">
        <f t="shared" si="3"/>
        <v>0</v>
      </c>
      <c r="L18" s="8">
        <f>IF(LEFT(Timesheet!$A19,4)="0000",0,IF(Timesheet!L19=0,0,IF(ISERROR(FIND(":",Timesheet!L19)),IF(TIME(LEFT(Timesheet!M19,LEN(Timesheet!M19)-2),RIGHT(Timesheet!M19,2),0)-TIME(LEFT(Timesheet!L19,LEN(Timesheet!L19)-2),RIGHT(Timesheet!L19,2),0)&gt;0,TIME(LEFT(Timesheet!M19,LEN(Timesheet!M19)-2),RIGHT(Timesheet!M19,2),0)-TIME(LEFT(Timesheet!L19,LEN(Timesheet!L19)-2),RIGHT(Timesheet!L19,2),0),0.999999999999+TIME(LEFT(Timesheet!M19,LEN(Timesheet!M19)-2),RIGHT(Timesheet!M19,2),0)-TIME(LEFT(Timesheet!L19,LEN(Timesheet!L19)-2),RIGHT(Timesheet!L19,2),0)),IF(Timesheet!M19-Timesheet!L19&gt;0,Timesheet!M19-Timesheet!L19,(0.999999999999-Timesheet!L19)+Timesheet!M19))))</f>
        <v>0</v>
      </c>
      <c r="M18" s="8">
        <f t="shared" si="4"/>
        <v>0</v>
      </c>
      <c r="N18" s="8">
        <f>IF(LEFT(Timesheet!$A19,4)="0000",0,IF(Timesheet!N19=0,0,IF(ISERROR(FIND(":",Timesheet!N19)),IF(TIME(LEFT(Timesheet!O19,LEN(Timesheet!O19)-2),RIGHT(Timesheet!O19,2),0)-TIME(LEFT(Timesheet!N19,LEN(Timesheet!N19)-2),RIGHT(Timesheet!N19,2),0)&gt;0,TIME(LEFT(Timesheet!O19,LEN(Timesheet!O19)-2),RIGHT(Timesheet!O19,2),0)-TIME(LEFT(Timesheet!N19,LEN(Timesheet!N19)-2),RIGHT(Timesheet!N19,2),0),0.999999999999+TIME(LEFT(Timesheet!O19,LEN(Timesheet!O19)-2),RIGHT(Timesheet!O19,2),0)-TIME(LEFT(Timesheet!N19,LEN(Timesheet!N19)-2),RIGHT(Timesheet!N19,2),0)),IF(Timesheet!O19-Timesheet!N19&gt;0,Timesheet!O19-Timesheet!N19,(0.999999999999-Timesheet!N19)+Timesheet!O19))))</f>
        <v>0</v>
      </c>
      <c r="O18" s="8">
        <f t="shared" si="5"/>
        <v>0</v>
      </c>
      <c r="P18" s="13">
        <f t="shared" si="14"/>
        <v>0</v>
      </c>
      <c r="Q18" s="8">
        <f>IF(LEFT(Timesheet!$A19,4)="0000",0,IF(Timesheet!Q19=0,0,IF(ISERROR(FIND(":",Timesheet!Q19)),IF(TIME(LEFT(Timesheet!R19,LEN(Timesheet!R19)-2),RIGHT(Timesheet!R19,2),0)-TIME(LEFT(Timesheet!Q19,LEN(Timesheet!Q19)-2),RIGHT(Timesheet!Q19,2),0)&gt;0,TIME(LEFT(Timesheet!R19,LEN(Timesheet!R19)-2),RIGHT(Timesheet!R19,2),0)-TIME(LEFT(Timesheet!Q19,LEN(Timesheet!Q19)-2),RIGHT(Timesheet!Q19,2),0),0.999999999999+TIME(LEFT(Timesheet!R19,LEN(Timesheet!R19)-2),RIGHT(Timesheet!R19,2),0)-TIME(LEFT(Timesheet!Q19,LEN(Timesheet!Q19)-2),RIGHT(Timesheet!Q19,2),0)),IF(Timesheet!R19-Timesheet!Q19&gt;0,Timesheet!R19-Timesheet!Q19,(0.999999999999-Timesheet!Q19)+Timesheet!R19))))</f>
        <v>0</v>
      </c>
      <c r="R18" s="8">
        <f t="shared" si="6"/>
        <v>0</v>
      </c>
      <c r="S18" s="8">
        <f>IF(LEFT(Timesheet!$A19,4)="0000",0,IF(Timesheet!S19=0,0,IF(ISERROR(FIND(":",Timesheet!S19)),IF(TIME(LEFT(Timesheet!T19,LEN(Timesheet!T19)-2),RIGHT(Timesheet!T19,2),0)-TIME(LEFT(Timesheet!S19,LEN(Timesheet!S19)-2),RIGHT(Timesheet!S19,2),0)&gt;0,TIME(LEFT(Timesheet!T19,LEN(Timesheet!T19)-2),RIGHT(Timesheet!T19,2),0)-TIME(LEFT(Timesheet!S19,LEN(Timesheet!S19)-2),RIGHT(Timesheet!S19,2),0),0.999999999999+TIME(LEFT(Timesheet!T19,LEN(Timesheet!T19)-2),RIGHT(Timesheet!T19,2),0)-TIME(LEFT(Timesheet!S19,LEN(Timesheet!S19)-2),RIGHT(Timesheet!S19,2),0)),IF(Timesheet!T19-Timesheet!S19&gt;0,Timesheet!T19-Timesheet!S19,(0.999999999999-Timesheet!S19)+Timesheet!T19))))</f>
        <v>0</v>
      </c>
      <c r="T18" s="8">
        <f t="shared" si="7"/>
        <v>0</v>
      </c>
      <c r="U18" s="8">
        <f>IF(LEFT(Timesheet!$A19,4)="0000",0,IF(Timesheet!U19=0,0,IF(ISERROR(FIND(":",Timesheet!U19)),IF(TIME(LEFT(Timesheet!V19,LEN(Timesheet!V19)-2),RIGHT(Timesheet!V19,2),0)-TIME(LEFT(Timesheet!U19,LEN(Timesheet!U19)-2),RIGHT(Timesheet!U19,2),0)&gt;0,TIME(LEFT(Timesheet!V19,LEN(Timesheet!V19)-2),RIGHT(Timesheet!V19,2),0)-TIME(LEFT(Timesheet!U19,LEN(Timesheet!U19)-2),RIGHT(Timesheet!U19,2),0),0.999999999999+TIME(LEFT(Timesheet!V19,LEN(Timesheet!V19)-2),RIGHT(Timesheet!V19,2),0)-TIME(LEFT(Timesheet!U19,LEN(Timesheet!U19)-2),RIGHT(Timesheet!U19,2),0)),IF(Timesheet!V19-Timesheet!U19&gt;0,Timesheet!V19-Timesheet!U19,(0.999999999999-Timesheet!U19)+Timesheet!V19))))</f>
        <v>0</v>
      </c>
      <c r="V18" s="8">
        <f t="shared" si="8"/>
        <v>0</v>
      </c>
      <c r="W18" s="8">
        <f>IF(LEFT(Timesheet!$A19,4)="0000",0,IF(Timesheet!W19=0,0,IF(ISERROR(FIND(":",Timesheet!W19)),IF(TIME(LEFT(Timesheet!X19,LEN(Timesheet!X19)-2),RIGHT(Timesheet!X19,2),0)-TIME(LEFT(Timesheet!W19,LEN(Timesheet!W19)-2),RIGHT(Timesheet!W19,2),0)&gt;0,TIME(LEFT(Timesheet!X19,LEN(Timesheet!X19)-2),RIGHT(Timesheet!X19,2),0)-TIME(LEFT(Timesheet!W19,LEN(Timesheet!W19)-2),RIGHT(Timesheet!W19,2),0),0.999999999999+TIME(LEFT(Timesheet!X19,LEN(Timesheet!X19)-2),RIGHT(Timesheet!X19,2),0)-TIME(LEFT(Timesheet!W19,LEN(Timesheet!W19)-2),RIGHT(Timesheet!W19,2),0)),IF(Timesheet!X19-Timesheet!W19&gt;0,Timesheet!X19-Timesheet!W19,(0.999999999999-Timesheet!W19)+Timesheet!X19))))</f>
        <v>0</v>
      </c>
      <c r="X18" s="8">
        <f t="shared" si="9"/>
        <v>0</v>
      </c>
      <c r="Y18" s="8">
        <f>IF(LEFT(Timesheet!$A19,4)="0000",0,IF(Timesheet!Y19=0,0,IF(ISERROR(FIND(":",Timesheet!Y19)),IF(TIME(LEFT(Timesheet!Z19,LEN(Timesheet!Z19)-2),RIGHT(Timesheet!Z19,2),0)-TIME(LEFT(Timesheet!Y19,LEN(Timesheet!Y19)-2),RIGHT(Timesheet!Y19,2),0)&gt;0,TIME(LEFT(Timesheet!Z19,LEN(Timesheet!Z19)-2),RIGHT(Timesheet!Z19,2),0)-TIME(LEFT(Timesheet!Y19,LEN(Timesheet!Y19)-2),RIGHT(Timesheet!Y19,2),0),0.999999999999+TIME(LEFT(Timesheet!Z19,LEN(Timesheet!Z19)-2),RIGHT(Timesheet!Z19,2),0)-TIME(LEFT(Timesheet!Y19,LEN(Timesheet!Y19)-2),RIGHT(Timesheet!Y19,2),0)),IF(Timesheet!Z19-Timesheet!Y19&gt;0,Timesheet!Z19-Timesheet!Y19,(0.999999999999-Timesheet!Y19)+Timesheet!Z19))))</f>
        <v>0</v>
      </c>
      <c r="Z18" s="8">
        <f t="shared" si="10"/>
        <v>0</v>
      </c>
      <c r="AA18" s="8">
        <f>IF(LEFT(Timesheet!$A19,4)="0000",0,IF(Timesheet!AA19=0,0,IF(ISERROR(FIND(":",Timesheet!AA19)),IF(TIME(LEFT(Timesheet!AB19,LEN(Timesheet!AB19)-2),RIGHT(Timesheet!AB19,2),0)-TIME(LEFT(Timesheet!AA19,LEN(Timesheet!AA19)-2),RIGHT(Timesheet!AA19,2),0)&gt;0,TIME(LEFT(Timesheet!AB19,LEN(Timesheet!AB19)-2),RIGHT(Timesheet!AB19,2),0)-TIME(LEFT(Timesheet!AA19,LEN(Timesheet!AA19)-2),RIGHT(Timesheet!AA19,2),0),0.999999999999+TIME(LEFT(Timesheet!AB19,LEN(Timesheet!AB19)-2),RIGHT(Timesheet!AB19,2),0)-TIME(LEFT(Timesheet!AA19,LEN(Timesheet!AA19)-2),RIGHT(Timesheet!AA19,2),0)),IF(Timesheet!AB19-Timesheet!AA19&gt;0,Timesheet!AB19-Timesheet!AA19,(0.999999999999-Timesheet!AA19)+Timesheet!AB19))))</f>
        <v>0</v>
      </c>
      <c r="AB18" s="8">
        <f t="shared" si="11"/>
        <v>0</v>
      </c>
      <c r="AC18" s="8">
        <f>IF(LEFT(Timesheet!$A19,4)="0000",0,IF(Timesheet!AC19=0,0,IF(ISERROR(FIND(":",Timesheet!AC19)),IF(TIME(LEFT(Timesheet!AD19,LEN(Timesheet!AD19)-2),RIGHT(Timesheet!AD19,2),0)-TIME(LEFT(Timesheet!AC19,LEN(Timesheet!AC19)-2),RIGHT(Timesheet!AC19,2),0)&gt;0,TIME(LEFT(Timesheet!AD19,LEN(Timesheet!AD19)-2),RIGHT(Timesheet!AD19,2),0)-TIME(LEFT(Timesheet!AC19,LEN(Timesheet!AC19)-2),RIGHT(Timesheet!AC19,2),0),0.999999999999+TIME(LEFT(Timesheet!AD19,LEN(Timesheet!AD19)-2),RIGHT(Timesheet!AD19,2),0)-TIME(LEFT(Timesheet!AC19,LEN(Timesheet!AC19)-2),RIGHT(Timesheet!AC19,2),0)),IF(Timesheet!AD19-Timesheet!AC19&gt;0,Timesheet!AD19-Timesheet!AC19,(0.999999999999-Timesheet!AC19)+Timesheet!AD19))))</f>
        <v>0</v>
      </c>
      <c r="AD18" s="8">
        <f t="shared" si="12"/>
        <v>0</v>
      </c>
      <c r="AE18" s="13">
        <f t="shared" si="15"/>
        <v>0</v>
      </c>
      <c r="AF18" s="59">
        <f t="shared" si="16"/>
        <v>0</v>
      </c>
    </row>
    <row r="19" spans="2:32" ht="12.75">
      <c r="B19" s="8">
        <f>IF(LEFT(Timesheet!$A20,4)="0000",0,IF(Timesheet!B20=0,0,IF(ISERROR(FIND(":",Timesheet!B20)),IF(TIME(LEFT(Timesheet!C20,LEN(Timesheet!C20)-2),RIGHT(Timesheet!C20,2),0)-TIME(LEFT(Timesheet!B20,LEN(Timesheet!B20)-2),RIGHT(Timesheet!B20,2),0)&gt;0,TIME(LEFT(Timesheet!C20,LEN(Timesheet!C20)-2),RIGHT(Timesheet!C20,2),0)-TIME(LEFT(Timesheet!B20,LEN(Timesheet!B20)-2),RIGHT(Timesheet!B20,2),0),0.999999999999+TIME(LEFT(Timesheet!C20,LEN(Timesheet!C20)-2),RIGHT(Timesheet!C20,2),0)-TIME(LEFT(Timesheet!B20,LEN(Timesheet!B20)-2),RIGHT(Timesheet!B20,2),0)),IF(Timesheet!C20-Timesheet!B20&gt;0,Timesheet!C20-Timesheet!B20,(0.999999999999-Timesheet!B20)+Timesheet!C20))))</f>
        <v>0</v>
      </c>
      <c r="C19" s="8">
        <f t="shared" si="0"/>
        <v>0</v>
      </c>
      <c r="D19" s="8">
        <f>IF(LEFT(Timesheet!$A20,4)="0000",0,IF(Timesheet!D20=0,0,IF(ISERROR(FIND(":",Timesheet!D20)),IF(TIME(LEFT(Timesheet!E20,LEN(Timesheet!E20)-2),RIGHT(Timesheet!E20,2),0)-TIME(LEFT(Timesheet!D20,LEN(Timesheet!D20)-2),RIGHT(Timesheet!D20,2),0)&gt;0,TIME(LEFT(Timesheet!E20,LEN(Timesheet!E20)-2),RIGHT(Timesheet!E20,2),0)-TIME(LEFT(Timesheet!D20,LEN(Timesheet!D20)-2),RIGHT(Timesheet!D20,2),0),0.999999999999+TIME(LEFT(Timesheet!E20,LEN(Timesheet!E20)-2),RIGHT(Timesheet!E20,2),0)-TIME(LEFT(Timesheet!D20,LEN(Timesheet!D20)-2),RIGHT(Timesheet!D20,2),0)),IF(Timesheet!E20-Timesheet!D20&gt;0,Timesheet!E20-Timesheet!D20,(0.999999999999-Timesheet!D20)+Timesheet!E20))))</f>
        <v>0</v>
      </c>
      <c r="E19" s="8">
        <f t="shared" si="1"/>
        <v>0</v>
      </c>
      <c r="F19" s="8">
        <f>IF(LEFT(Timesheet!$A20,4)="0000",0,IF(Timesheet!F20=0,0,IF(ISERROR(FIND(":",Timesheet!F20)),IF(TIME(LEFT(Timesheet!G20,LEN(Timesheet!G20)-2),RIGHT(Timesheet!G20,2),0)-TIME(LEFT(Timesheet!F20,LEN(Timesheet!F20)-2),RIGHT(Timesheet!F20,2),0)&gt;0,TIME(LEFT(Timesheet!G20,LEN(Timesheet!G20)-2),RIGHT(Timesheet!G20,2),0)-TIME(LEFT(Timesheet!F20,LEN(Timesheet!F20)-2),RIGHT(Timesheet!F20,2),0),0.999999999999+TIME(LEFT(Timesheet!G20,LEN(Timesheet!G20)-2),RIGHT(Timesheet!G20,2),0)-TIME(LEFT(Timesheet!F20,LEN(Timesheet!F20)-2),RIGHT(Timesheet!F20,2),0)),IF(Timesheet!G20-Timesheet!F20&gt;0,Timesheet!G20-Timesheet!F20,(0.999999999999-Timesheet!F20)+Timesheet!G20))))</f>
        <v>0</v>
      </c>
      <c r="G19" s="8">
        <f t="shared" si="2"/>
        <v>0</v>
      </c>
      <c r="H19" s="8">
        <f>IF(LEFT(Timesheet!$A20,4)="0000",0,IF(Timesheet!H20=0,0,IF(ISERROR(FIND(":",Timesheet!H20)),IF(TIME(LEFT(Timesheet!I20,LEN(Timesheet!I20)-2),RIGHT(Timesheet!I20,2),0)-TIME(LEFT(Timesheet!H20,LEN(Timesheet!H20)-2),RIGHT(Timesheet!H20,2),0)&gt;0,TIME(LEFT(Timesheet!I20,LEN(Timesheet!I20)-2),RIGHT(Timesheet!I20,2),0)-TIME(LEFT(Timesheet!H20,LEN(Timesheet!H20)-2),RIGHT(Timesheet!H20,2),0),0.999999999999+TIME(LEFT(Timesheet!I20,LEN(Timesheet!I20)-2),RIGHT(Timesheet!I20,2),0)-TIME(LEFT(Timesheet!H20,LEN(Timesheet!H20)-2),RIGHT(Timesheet!H20,2),0)),IF(Timesheet!I20-Timesheet!H20&gt;0,Timesheet!I20-Timesheet!H20,(0.999999999999-Timesheet!H20)+Timesheet!I20))))</f>
        <v>0</v>
      </c>
      <c r="I19" s="8">
        <f t="shared" si="13"/>
        <v>0</v>
      </c>
      <c r="J19" s="8">
        <f>IF(LEFT(Timesheet!$A20,4)="0000",0,IF(Timesheet!J20=0,0,IF(ISERROR(FIND(":",Timesheet!J20)),IF(TIME(LEFT(Timesheet!K20,LEN(Timesheet!K20)-2),RIGHT(Timesheet!K20,2),0)-TIME(LEFT(Timesheet!J20,LEN(Timesheet!J20)-2),RIGHT(Timesheet!J20,2),0)&gt;0,TIME(LEFT(Timesheet!K20,LEN(Timesheet!K20)-2),RIGHT(Timesheet!K20,2),0)-TIME(LEFT(Timesheet!J20,LEN(Timesheet!J20)-2),RIGHT(Timesheet!J20,2),0),0.999999999999+TIME(LEFT(Timesheet!K20,LEN(Timesheet!K20)-2),RIGHT(Timesheet!K20,2),0)-TIME(LEFT(Timesheet!J20,LEN(Timesheet!J20)-2),RIGHT(Timesheet!J20,2),0)),IF(Timesheet!K20-Timesheet!J20&gt;0,Timesheet!K20-Timesheet!J20,(0.999999999999-Timesheet!J20)+Timesheet!K20))))</f>
        <v>0</v>
      </c>
      <c r="K19" s="8">
        <f t="shared" si="3"/>
        <v>0</v>
      </c>
      <c r="L19" s="8">
        <f>IF(LEFT(Timesheet!$A20,4)="0000",0,IF(Timesheet!L20=0,0,IF(ISERROR(FIND(":",Timesheet!L20)),IF(TIME(LEFT(Timesheet!M20,LEN(Timesheet!M20)-2),RIGHT(Timesheet!M20,2),0)-TIME(LEFT(Timesheet!L20,LEN(Timesheet!L20)-2),RIGHT(Timesheet!L20,2),0)&gt;0,TIME(LEFT(Timesheet!M20,LEN(Timesheet!M20)-2),RIGHT(Timesheet!M20,2),0)-TIME(LEFT(Timesheet!L20,LEN(Timesheet!L20)-2),RIGHT(Timesheet!L20,2),0),0.999999999999+TIME(LEFT(Timesheet!M20,LEN(Timesheet!M20)-2),RIGHT(Timesheet!M20,2),0)-TIME(LEFT(Timesheet!L20,LEN(Timesheet!L20)-2),RIGHT(Timesheet!L20,2),0)),IF(Timesheet!M20-Timesheet!L20&gt;0,Timesheet!M20-Timesheet!L20,(0.999999999999-Timesheet!L20)+Timesheet!M20))))</f>
        <v>0</v>
      </c>
      <c r="M19" s="8">
        <f t="shared" si="4"/>
        <v>0</v>
      </c>
      <c r="N19" s="8">
        <f>IF(LEFT(Timesheet!$A20,4)="0000",0,IF(Timesheet!N20=0,0,IF(ISERROR(FIND(":",Timesheet!N20)),IF(TIME(LEFT(Timesheet!O20,LEN(Timesheet!O20)-2),RIGHT(Timesheet!O20,2),0)-TIME(LEFT(Timesheet!N20,LEN(Timesheet!N20)-2),RIGHT(Timesheet!N20,2),0)&gt;0,TIME(LEFT(Timesheet!O20,LEN(Timesheet!O20)-2),RIGHT(Timesheet!O20,2),0)-TIME(LEFT(Timesheet!N20,LEN(Timesheet!N20)-2),RIGHT(Timesheet!N20,2),0),0.999999999999+TIME(LEFT(Timesheet!O20,LEN(Timesheet!O20)-2),RIGHT(Timesheet!O20,2),0)-TIME(LEFT(Timesheet!N20,LEN(Timesheet!N20)-2),RIGHT(Timesheet!N20,2),0)),IF(Timesheet!O20-Timesheet!N20&gt;0,Timesheet!O20-Timesheet!N20,(0.999999999999-Timesheet!N20)+Timesheet!O20))))</f>
        <v>0</v>
      </c>
      <c r="O19" s="8">
        <f t="shared" si="5"/>
        <v>0</v>
      </c>
      <c r="P19" s="13">
        <f t="shared" si="14"/>
        <v>0</v>
      </c>
      <c r="Q19" s="8">
        <f>IF(LEFT(Timesheet!$A20,4)="0000",0,IF(Timesheet!Q20=0,0,IF(ISERROR(FIND(":",Timesheet!Q20)),IF(TIME(LEFT(Timesheet!R20,LEN(Timesheet!R20)-2),RIGHT(Timesheet!R20,2),0)-TIME(LEFT(Timesheet!Q20,LEN(Timesheet!Q20)-2),RIGHT(Timesheet!Q20,2),0)&gt;0,TIME(LEFT(Timesheet!R20,LEN(Timesheet!R20)-2),RIGHT(Timesheet!R20,2),0)-TIME(LEFT(Timesheet!Q20,LEN(Timesheet!Q20)-2),RIGHT(Timesheet!Q20,2),0),0.999999999999+TIME(LEFT(Timesheet!R20,LEN(Timesheet!R20)-2),RIGHT(Timesheet!R20,2),0)-TIME(LEFT(Timesheet!Q20,LEN(Timesheet!Q20)-2),RIGHT(Timesheet!Q20,2),0)),IF(Timesheet!R20-Timesheet!Q20&gt;0,Timesheet!R20-Timesheet!Q20,(0.999999999999-Timesheet!Q20)+Timesheet!R20))))</f>
        <v>0</v>
      </c>
      <c r="R19" s="8">
        <f t="shared" si="6"/>
        <v>0</v>
      </c>
      <c r="S19" s="8">
        <f>IF(LEFT(Timesheet!$A20,4)="0000",0,IF(Timesheet!S20=0,0,IF(ISERROR(FIND(":",Timesheet!S20)),IF(TIME(LEFT(Timesheet!T20,LEN(Timesheet!T20)-2),RIGHT(Timesheet!T20,2),0)-TIME(LEFT(Timesheet!S20,LEN(Timesheet!S20)-2),RIGHT(Timesheet!S20,2),0)&gt;0,TIME(LEFT(Timesheet!T20,LEN(Timesheet!T20)-2),RIGHT(Timesheet!T20,2),0)-TIME(LEFT(Timesheet!S20,LEN(Timesheet!S20)-2),RIGHT(Timesheet!S20,2),0),0.999999999999+TIME(LEFT(Timesheet!T20,LEN(Timesheet!T20)-2),RIGHT(Timesheet!T20,2),0)-TIME(LEFT(Timesheet!S20,LEN(Timesheet!S20)-2),RIGHT(Timesheet!S20,2),0)),IF(Timesheet!T20-Timesheet!S20&gt;0,Timesheet!T20-Timesheet!S20,(0.999999999999-Timesheet!S20)+Timesheet!T20))))</f>
        <v>0</v>
      </c>
      <c r="T19" s="8">
        <f t="shared" si="7"/>
        <v>0</v>
      </c>
      <c r="U19" s="8">
        <f>IF(LEFT(Timesheet!$A20,4)="0000",0,IF(Timesheet!U20=0,0,IF(ISERROR(FIND(":",Timesheet!U20)),IF(TIME(LEFT(Timesheet!V20,LEN(Timesheet!V20)-2),RIGHT(Timesheet!V20,2),0)-TIME(LEFT(Timesheet!U20,LEN(Timesheet!U20)-2),RIGHT(Timesheet!U20,2),0)&gt;0,TIME(LEFT(Timesheet!V20,LEN(Timesheet!V20)-2),RIGHT(Timesheet!V20,2),0)-TIME(LEFT(Timesheet!U20,LEN(Timesheet!U20)-2),RIGHT(Timesheet!U20,2),0),0.999999999999+TIME(LEFT(Timesheet!V20,LEN(Timesheet!V20)-2),RIGHT(Timesheet!V20,2),0)-TIME(LEFT(Timesheet!U20,LEN(Timesheet!U20)-2),RIGHT(Timesheet!U20,2),0)),IF(Timesheet!V20-Timesheet!U20&gt;0,Timesheet!V20-Timesheet!U20,(0.999999999999-Timesheet!U20)+Timesheet!V20))))</f>
        <v>0</v>
      </c>
      <c r="V19" s="8">
        <f t="shared" si="8"/>
        <v>0</v>
      </c>
      <c r="W19" s="8">
        <f>IF(LEFT(Timesheet!$A20,4)="0000",0,IF(Timesheet!W20=0,0,IF(ISERROR(FIND(":",Timesheet!W20)),IF(TIME(LEFT(Timesheet!X20,LEN(Timesheet!X20)-2),RIGHT(Timesheet!X20,2),0)-TIME(LEFT(Timesheet!W20,LEN(Timesheet!W20)-2),RIGHT(Timesheet!W20,2),0)&gt;0,TIME(LEFT(Timesheet!X20,LEN(Timesheet!X20)-2),RIGHT(Timesheet!X20,2),0)-TIME(LEFT(Timesheet!W20,LEN(Timesheet!W20)-2),RIGHT(Timesheet!W20,2),0),0.999999999999+TIME(LEFT(Timesheet!X20,LEN(Timesheet!X20)-2),RIGHT(Timesheet!X20,2),0)-TIME(LEFT(Timesheet!W20,LEN(Timesheet!W20)-2),RIGHT(Timesheet!W20,2),0)),IF(Timesheet!X20-Timesheet!W20&gt;0,Timesheet!X20-Timesheet!W20,(0.999999999999-Timesheet!W20)+Timesheet!X20))))</f>
        <v>0</v>
      </c>
      <c r="X19" s="8">
        <f t="shared" si="9"/>
        <v>0</v>
      </c>
      <c r="Y19" s="8">
        <f>IF(LEFT(Timesheet!$A20,4)="0000",0,IF(Timesheet!Y20=0,0,IF(ISERROR(FIND(":",Timesheet!Y20)),IF(TIME(LEFT(Timesheet!Z20,LEN(Timesheet!Z20)-2),RIGHT(Timesheet!Z20,2),0)-TIME(LEFT(Timesheet!Y20,LEN(Timesheet!Y20)-2),RIGHT(Timesheet!Y20,2),0)&gt;0,TIME(LEFT(Timesheet!Z20,LEN(Timesheet!Z20)-2),RIGHT(Timesheet!Z20,2),0)-TIME(LEFT(Timesheet!Y20,LEN(Timesheet!Y20)-2),RIGHT(Timesheet!Y20,2),0),0.999999999999+TIME(LEFT(Timesheet!Z20,LEN(Timesheet!Z20)-2),RIGHT(Timesheet!Z20,2),0)-TIME(LEFT(Timesheet!Y20,LEN(Timesheet!Y20)-2),RIGHT(Timesheet!Y20,2),0)),IF(Timesheet!Z20-Timesheet!Y20&gt;0,Timesheet!Z20-Timesheet!Y20,(0.999999999999-Timesheet!Y20)+Timesheet!Z20))))</f>
        <v>0</v>
      </c>
      <c r="Z19" s="8">
        <f t="shared" si="10"/>
        <v>0</v>
      </c>
      <c r="AA19" s="8">
        <f>IF(LEFT(Timesheet!$A20,4)="0000",0,IF(Timesheet!AA20=0,0,IF(ISERROR(FIND(":",Timesheet!AA20)),IF(TIME(LEFT(Timesheet!AB20,LEN(Timesheet!AB20)-2),RIGHT(Timesheet!AB20,2),0)-TIME(LEFT(Timesheet!AA20,LEN(Timesheet!AA20)-2),RIGHT(Timesheet!AA20,2),0)&gt;0,TIME(LEFT(Timesheet!AB20,LEN(Timesheet!AB20)-2),RIGHT(Timesheet!AB20,2),0)-TIME(LEFT(Timesheet!AA20,LEN(Timesheet!AA20)-2),RIGHT(Timesheet!AA20,2),0),0.999999999999+TIME(LEFT(Timesheet!AB20,LEN(Timesheet!AB20)-2),RIGHT(Timesheet!AB20,2),0)-TIME(LEFT(Timesheet!AA20,LEN(Timesheet!AA20)-2),RIGHT(Timesheet!AA20,2),0)),IF(Timesheet!AB20-Timesheet!AA20&gt;0,Timesheet!AB20-Timesheet!AA20,(0.999999999999-Timesheet!AA20)+Timesheet!AB20))))</f>
        <v>0</v>
      </c>
      <c r="AB19" s="8">
        <f t="shared" si="11"/>
        <v>0</v>
      </c>
      <c r="AC19" s="8">
        <f>IF(LEFT(Timesheet!$A20,4)="0000",0,IF(Timesheet!AC20=0,0,IF(ISERROR(FIND(":",Timesheet!AC20)),IF(TIME(LEFT(Timesheet!AD20,LEN(Timesheet!AD20)-2),RIGHT(Timesheet!AD20,2),0)-TIME(LEFT(Timesheet!AC20,LEN(Timesheet!AC20)-2),RIGHT(Timesheet!AC20,2),0)&gt;0,TIME(LEFT(Timesheet!AD20,LEN(Timesheet!AD20)-2),RIGHT(Timesheet!AD20,2),0)-TIME(LEFT(Timesheet!AC20,LEN(Timesheet!AC20)-2),RIGHT(Timesheet!AC20,2),0),0.999999999999+TIME(LEFT(Timesheet!AD20,LEN(Timesheet!AD20)-2),RIGHT(Timesheet!AD20,2),0)-TIME(LEFT(Timesheet!AC20,LEN(Timesheet!AC20)-2),RIGHT(Timesheet!AC20,2),0)),IF(Timesheet!AD20-Timesheet!AC20&gt;0,Timesheet!AD20-Timesheet!AC20,(0.999999999999-Timesheet!AC20)+Timesheet!AD20))))</f>
        <v>0</v>
      </c>
      <c r="AD19" s="8">
        <f t="shared" si="12"/>
        <v>0</v>
      </c>
      <c r="AE19" s="13">
        <f t="shared" si="15"/>
        <v>0</v>
      </c>
      <c r="AF19" s="59">
        <f t="shared" si="16"/>
        <v>0</v>
      </c>
    </row>
    <row r="20" spans="2:32" ht="12.75">
      <c r="B20" s="8">
        <f>IF(LEFT(Timesheet!$A21,4)="0000",0,IF(Timesheet!B21=0,0,IF(ISERROR(FIND(":",Timesheet!B21)),IF(TIME(LEFT(Timesheet!C21,LEN(Timesheet!C21)-2),RIGHT(Timesheet!C21,2),0)-TIME(LEFT(Timesheet!B21,LEN(Timesheet!B21)-2),RIGHT(Timesheet!B21,2),0)&gt;0,TIME(LEFT(Timesheet!C21,LEN(Timesheet!C21)-2),RIGHT(Timesheet!C21,2),0)-TIME(LEFT(Timesheet!B21,LEN(Timesheet!B21)-2),RIGHT(Timesheet!B21,2),0),0.999999999999+TIME(LEFT(Timesheet!C21,LEN(Timesheet!C21)-2),RIGHT(Timesheet!C21,2),0)-TIME(LEFT(Timesheet!B21,LEN(Timesheet!B21)-2),RIGHT(Timesheet!B21,2),0)),IF(Timesheet!C21-Timesheet!B21&gt;0,Timesheet!C21-Timesheet!B21,(0.999999999999-Timesheet!B21)+Timesheet!C21))))</f>
        <v>0</v>
      </c>
      <c r="C20" s="8">
        <f t="shared" si="0"/>
        <v>0</v>
      </c>
      <c r="D20" s="8">
        <f>IF(LEFT(Timesheet!$A21,4)="0000",0,IF(Timesheet!D21=0,0,IF(ISERROR(FIND(":",Timesheet!D21)),IF(TIME(LEFT(Timesheet!E21,LEN(Timesheet!E21)-2),RIGHT(Timesheet!E21,2),0)-TIME(LEFT(Timesheet!D21,LEN(Timesheet!D21)-2),RIGHT(Timesheet!D21,2),0)&gt;0,TIME(LEFT(Timesheet!E21,LEN(Timesheet!E21)-2),RIGHT(Timesheet!E21,2),0)-TIME(LEFT(Timesheet!D21,LEN(Timesheet!D21)-2),RIGHT(Timesheet!D21,2),0),0.999999999999+TIME(LEFT(Timesheet!E21,LEN(Timesheet!E21)-2),RIGHT(Timesheet!E21,2),0)-TIME(LEFT(Timesheet!D21,LEN(Timesheet!D21)-2),RIGHT(Timesheet!D21,2),0)),IF(Timesheet!E21-Timesheet!D21&gt;0,Timesheet!E21-Timesheet!D21,(0.999999999999-Timesheet!D21)+Timesheet!E21))))</f>
        <v>0</v>
      </c>
      <c r="E20" s="8">
        <f t="shared" si="1"/>
        <v>0</v>
      </c>
      <c r="F20" s="8">
        <f>IF(LEFT(Timesheet!$A21,4)="0000",0,IF(Timesheet!F21=0,0,IF(ISERROR(FIND(":",Timesheet!F21)),IF(TIME(LEFT(Timesheet!G21,LEN(Timesheet!G21)-2),RIGHT(Timesheet!G21,2),0)-TIME(LEFT(Timesheet!F21,LEN(Timesheet!F21)-2),RIGHT(Timesheet!F21,2),0)&gt;0,TIME(LEFT(Timesheet!G21,LEN(Timesheet!G21)-2),RIGHT(Timesheet!G21,2),0)-TIME(LEFT(Timesheet!F21,LEN(Timesheet!F21)-2),RIGHT(Timesheet!F21,2),0),0.999999999999+TIME(LEFT(Timesheet!G21,LEN(Timesheet!G21)-2),RIGHT(Timesheet!G21,2),0)-TIME(LEFT(Timesheet!F21,LEN(Timesheet!F21)-2),RIGHT(Timesheet!F21,2),0)),IF(Timesheet!G21-Timesheet!F21&gt;0,Timesheet!G21-Timesheet!F21,(0.999999999999-Timesheet!F21)+Timesheet!G21))))</f>
        <v>0</v>
      </c>
      <c r="G20" s="8">
        <f t="shared" si="2"/>
        <v>0</v>
      </c>
      <c r="H20" s="8">
        <f>IF(LEFT(Timesheet!$A21,4)="0000",0,IF(Timesheet!H21=0,0,IF(ISERROR(FIND(":",Timesheet!H21)),IF(TIME(LEFT(Timesheet!I21,LEN(Timesheet!I21)-2),RIGHT(Timesheet!I21,2),0)-TIME(LEFT(Timesheet!H21,LEN(Timesheet!H21)-2),RIGHT(Timesheet!H21,2),0)&gt;0,TIME(LEFT(Timesheet!I21,LEN(Timesheet!I21)-2),RIGHT(Timesheet!I21,2),0)-TIME(LEFT(Timesheet!H21,LEN(Timesheet!H21)-2),RIGHT(Timesheet!H21,2),0),0.999999999999+TIME(LEFT(Timesheet!I21,LEN(Timesheet!I21)-2),RIGHT(Timesheet!I21,2),0)-TIME(LEFT(Timesheet!H21,LEN(Timesheet!H21)-2),RIGHT(Timesheet!H21,2),0)),IF(Timesheet!I21-Timesheet!H21&gt;0,Timesheet!I21-Timesheet!H21,(0.999999999999-Timesheet!H21)+Timesheet!I21))))</f>
        <v>0</v>
      </c>
      <c r="I20" s="8">
        <f t="shared" si="13"/>
        <v>0</v>
      </c>
      <c r="J20" s="8">
        <f>IF(LEFT(Timesheet!$A21,4)="0000",0,IF(Timesheet!J21=0,0,IF(ISERROR(FIND(":",Timesheet!J21)),IF(TIME(LEFT(Timesheet!K21,LEN(Timesheet!K21)-2),RIGHT(Timesheet!K21,2),0)-TIME(LEFT(Timesheet!J21,LEN(Timesheet!J21)-2),RIGHT(Timesheet!J21,2),0)&gt;0,TIME(LEFT(Timesheet!K21,LEN(Timesheet!K21)-2),RIGHT(Timesheet!K21,2),0)-TIME(LEFT(Timesheet!J21,LEN(Timesheet!J21)-2),RIGHT(Timesheet!J21,2),0),0.999999999999+TIME(LEFT(Timesheet!K21,LEN(Timesheet!K21)-2),RIGHT(Timesheet!K21,2),0)-TIME(LEFT(Timesheet!J21,LEN(Timesheet!J21)-2),RIGHT(Timesheet!J21,2),0)),IF(Timesheet!K21-Timesheet!J21&gt;0,Timesheet!K21-Timesheet!J21,(0.999999999999-Timesheet!J21)+Timesheet!K21))))</f>
        <v>0</v>
      </c>
      <c r="K20" s="8">
        <f t="shared" si="3"/>
        <v>0</v>
      </c>
      <c r="L20" s="8">
        <f>IF(LEFT(Timesheet!$A21,4)="0000",0,IF(Timesheet!L21=0,0,IF(ISERROR(FIND(":",Timesheet!L21)),IF(TIME(LEFT(Timesheet!M21,LEN(Timesheet!M21)-2),RIGHT(Timesheet!M21,2),0)-TIME(LEFT(Timesheet!L21,LEN(Timesheet!L21)-2),RIGHT(Timesheet!L21,2),0)&gt;0,TIME(LEFT(Timesheet!M21,LEN(Timesheet!M21)-2),RIGHT(Timesheet!M21,2),0)-TIME(LEFT(Timesheet!L21,LEN(Timesheet!L21)-2),RIGHT(Timesheet!L21,2),0),0.999999999999+TIME(LEFT(Timesheet!M21,LEN(Timesheet!M21)-2),RIGHT(Timesheet!M21,2),0)-TIME(LEFT(Timesheet!L21,LEN(Timesheet!L21)-2),RIGHT(Timesheet!L21,2),0)),IF(Timesheet!M21-Timesheet!L21&gt;0,Timesheet!M21-Timesheet!L21,(0.999999999999-Timesheet!L21)+Timesheet!M21))))</f>
        <v>0</v>
      </c>
      <c r="M20" s="8">
        <f t="shared" si="4"/>
        <v>0</v>
      </c>
      <c r="N20" s="8">
        <f>IF(LEFT(Timesheet!$A21,4)="0000",0,IF(Timesheet!N21=0,0,IF(ISERROR(FIND(":",Timesheet!N21)),IF(TIME(LEFT(Timesheet!O21,LEN(Timesheet!O21)-2),RIGHT(Timesheet!O21,2),0)-TIME(LEFT(Timesheet!N21,LEN(Timesheet!N21)-2),RIGHT(Timesheet!N21,2),0)&gt;0,TIME(LEFT(Timesheet!O21,LEN(Timesheet!O21)-2),RIGHT(Timesheet!O21,2),0)-TIME(LEFT(Timesheet!N21,LEN(Timesheet!N21)-2),RIGHT(Timesheet!N21,2),0),0.999999999999+TIME(LEFT(Timesheet!O21,LEN(Timesheet!O21)-2),RIGHT(Timesheet!O21,2),0)-TIME(LEFT(Timesheet!N21,LEN(Timesheet!N21)-2),RIGHT(Timesheet!N21,2),0)),IF(Timesheet!O21-Timesheet!N21&gt;0,Timesheet!O21-Timesheet!N21,(0.999999999999-Timesheet!N21)+Timesheet!O21))))</f>
        <v>0</v>
      </c>
      <c r="O20" s="8">
        <f t="shared" si="5"/>
        <v>0</v>
      </c>
      <c r="P20" s="13">
        <f t="shared" si="14"/>
        <v>0</v>
      </c>
      <c r="Q20" s="8">
        <f>IF(LEFT(Timesheet!$A21,4)="0000",0,IF(Timesheet!Q21=0,0,IF(ISERROR(FIND(":",Timesheet!Q21)),IF(TIME(LEFT(Timesheet!R21,LEN(Timesheet!R21)-2),RIGHT(Timesheet!R21,2),0)-TIME(LEFT(Timesheet!Q21,LEN(Timesheet!Q21)-2),RIGHT(Timesheet!Q21,2),0)&gt;0,TIME(LEFT(Timesheet!R21,LEN(Timesheet!R21)-2),RIGHT(Timesheet!R21,2),0)-TIME(LEFT(Timesheet!Q21,LEN(Timesheet!Q21)-2),RIGHT(Timesheet!Q21,2),0),0.999999999999+TIME(LEFT(Timesheet!R21,LEN(Timesheet!R21)-2),RIGHT(Timesheet!R21,2),0)-TIME(LEFT(Timesheet!Q21,LEN(Timesheet!Q21)-2),RIGHT(Timesheet!Q21,2),0)),IF(Timesheet!R21-Timesheet!Q21&gt;0,Timesheet!R21-Timesheet!Q21,(0.999999999999-Timesheet!Q21)+Timesheet!R21))))</f>
        <v>0</v>
      </c>
      <c r="R20" s="8">
        <f t="shared" si="6"/>
        <v>0</v>
      </c>
      <c r="S20" s="8">
        <f>IF(LEFT(Timesheet!$A21,4)="0000",0,IF(Timesheet!S21=0,0,IF(ISERROR(FIND(":",Timesheet!S21)),IF(TIME(LEFT(Timesheet!T21,LEN(Timesheet!T21)-2),RIGHT(Timesheet!T21,2),0)-TIME(LEFT(Timesheet!S21,LEN(Timesheet!S21)-2),RIGHT(Timesheet!S21,2),0)&gt;0,TIME(LEFT(Timesheet!T21,LEN(Timesheet!T21)-2),RIGHT(Timesheet!T21,2),0)-TIME(LEFT(Timesheet!S21,LEN(Timesheet!S21)-2),RIGHT(Timesheet!S21,2),0),0.999999999999+TIME(LEFT(Timesheet!T21,LEN(Timesheet!T21)-2),RIGHT(Timesheet!T21,2),0)-TIME(LEFT(Timesheet!S21,LEN(Timesheet!S21)-2),RIGHT(Timesheet!S21,2),0)),IF(Timesheet!T21-Timesheet!S21&gt;0,Timesheet!T21-Timesheet!S21,(0.999999999999-Timesheet!S21)+Timesheet!T21))))</f>
        <v>0</v>
      </c>
      <c r="T20" s="8">
        <f t="shared" si="7"/>
        <v>0</v>
      </c>
      <c r="U20" s="8">
        <f>IF(LEFT(Timesheet!$A21,4)="0000",0,IF(Timesheet!U21=0,0,IF(ISERROR(FIND(":",Timesheet!U21)),IF(TIME(LEFT(Timesheet!V21,LEN(Timesheet!V21)-2),RIGHT(Timesheet!V21,2),0)-TIME(LEFT(Timesheet!U21,LEN(Timesheet!U21)-2),RIGHT(Timesheet!U21,2),0)&gt;0,TIME(LEFT(Timesheet!V21,LEN(Timesheet!V21)-2),RIGHT(Timesheet!V21,2),0)-TIME(LEFT(Timesheet!U21,LEN(Timesheet!U21)-2),RIGHT(Timesheet!U21,2),0),0.999999999999+TIME(LEFT(Timesheet!V21,LEN(Timesheet!V21)-2),RIGHT(Timesheet!V21,2),0)-TIME(LEFT(Timesheet!U21,LEN(Timesheet!U21)-2),RIGHT(Timesheet!U21,2),0)),IF(Timesheet!V21-Timesheet!U21&gt;0,Timesheet!V21-Timesheet!U21,(0.999999999999-Timesheet!U21)+Timesheet!V21))))</f>
        <v>0</v>
      </c>
      <c r="V20" s="8">
        <f t="shared" si="8"/>
        <v>0</v>
      </c>
      <c r="W20" s="8">
        <f>IF(LEFT(Timesheet!$A21,4)="0000",0,IF(Timesheet!W21=0,0,IF(ISERROR(FIND(":",Timesheet!W21)),IF(TIME(LEFT(Timesheet!X21,LEN(Timesheet!X21)-2),RIGHT(Timesheet!X21,2),0)-TIME(LEFT(Timesheet!W21,LEN(Timesheet!W21)-2),RIGHT(Timesheet!W21,2),0)&gt;0,TIME(LEFT(Timesheet!X21,LEN(Timesheet!X21)-2),RIGHT(Timesheet!X21,2),0)-TIME(LEFT(Timesheet!W21,LEN(Timesheet!W21)-2),RIGHT(Timesheet!W21,2),0),0.999999999999+TIME(LEFT(Timesheet!X21,LEN(Timesheet!X21)-2),RIGHT(Timesheet!X21,2),0)-TIME(LEFT(Timesheet!W21,LEN(Timesheet!W21)-2),RIGHT(Timesheet!W21,2),0)),IF(Timesheet!X21-Timesheet!W21&gt;0,Timesheet!X21-Timesheet!W21,(0.999999999999-Timesheet!W21)+Timesheet!X21))))</f>
        <v>0</v>
      </c>
      <c r="X20" s="8">
        <f t="shared" si="9"/>
        <v>0</v>
      </c>
      <c r="Y20" s="8">
        <f>IF(LEFT(Timesheet!$A21,4)="0000",0,IF(Timesheet!Y21=0,0,IF(ISERROR(FIND(":",Timesheet!Y21)),IF(TIME(LEFT(Timesheet!Z21,LEN(Timesheet!Z21)-2),RIGHT(Timesheet!Z21,2),0)-TIME(LEFT(Timesheet!Y21,LEN(Timesheet!Y21)-2),RIGHT(Timesheet!Y21,2),0)&gt;0,TIME(LEFT(Timesheet!Z21,LEN(Timesheet!Z21)-2),RIGHT(Timesheet!Z21,2),0)-TIME(LEFT(Timesheet!Y21,LEN(Timesheet!Y21)-2),RIGHT(Timesheet!Y21,2),0),0.999999999999+TIME(LEFT(Timesheet!Z21,LEN(Timesheet!Z21)-2),RIGHT(Timesheet!Z21,2),0)-TIME(LEFT(Timesheet!Y21,LEN(Timesheet!Y21)-2),RIGHT(Timesheet!Y21,2),0)),IF(Timesheet!Z21-Timesheet!Y21&gt;0,Timesheet!Z21-Timesheet!Y21,(0.999999999999-Timesheet!Y21)+Timesheet!Z21))))</f>
        <v>0</v>
      </c>
      <c r="Z20" s="8">
        <f t="shared" si="10"/>
        <v>0</v>
      </c>
      <c r="AA20" s="8">
        <f>IF(LEFT(Timesheet!$A21,4)="0000",0,IF(Timesheet!AA21=0,0,IF(ISERROR(FIND(":",Timesheet!AA21)),IF(TIME(LEFT(Timesheet!AB21,LEN(Timesheet!AB21)-2),RIGHT(Timesheet!AB21,2),0)-TIME(LEFT(Timesheet!AA21,LEN(Timesheet!AA21)-2),RIGHT(Timesheet!AA21,2),0)&gt;0,TIME(LEFT(Timesheet!AB21,LEN(Timesheet!AB21)-2),RIGHT(Timesheet!AB21,2),0)-TIME(LEFT(Timesheet!AA21,LEN(Timesheet!AA21)-2),RIGHT(Timesheet!AA21,2),0),0.999999999999+TIME(LEFT(Timesheet!AB21,LEN(Timesheet!AB21)-2),RIGHT(Timesheet!AB21,2),0)-TIME(LEFT(Timesheet!AA21,LEN(Timesheet!AA21)-2),RIGHT(Timesheet!AA21,2),0)),IF(Timesheet!AB21-Timesheet!AA21&gt;0,Timesheet!AB21-Timesheet!AA21,(0.999999999999-Timesheet!AA21)+Timesheet!AB21))))</f>
        <v>0</v>
      </c>
      <c r="AB20" s="8">
        <f t="shared" si="11"/>
        <v>0</v>
      </c>
      <c r="AC20" s="8">
        <f>IF(LEFT(Timesheet!$A21,4)="0000",0,IF(Timesheet!AC21=0,0,IF(ISERROR(FIND(":",Timesheet!AC21)),IF(TIME(LEFT(Timesheet!AD21,LEN(Timesheet!AD21)-2),RIGHT(Timesheet!AD21,2),0)-TIME(LEFT(Timesheet!AC21,LEN(Timesheet!AC21)-2),RIGHT(Timesheet!AC21,2),0)&gt;0,TIME(LEFT(Timesheet!AD21,LEN(Timesheet!AD21)-2),RIGHT(Timesheet!AD21,2),0)-TIME(LEFT(Timesheet!AC21,LEN(Timesheet!AC21)-2),RIGHT(Timesheet!AC21,2),0),0.999999999999+TIME(LEFT(Timesheet!AD21,LEN(Timesheet!AD21)-2),RIGHT(Timesheet!AD21,2),0)-TIME(LEFT(Timesheet!AC21,LEN(Timesheet!AC21)-2),RIGHT(Timesheet!AC21,2),0)),IF(Timesheet!AD21-Timesheet!AC21&gt;0,Timesheet!AD21-Timesheet!AC21,(0.999999999999-Timesheet!AC21)+Timesheet!AD21))))</f>
        <v>0</v>
      </c>
      <c r="AD20" s="8">
        <f t="shared" si="12"/>
        <v>0</v>
      </c>
      <c r="AE20" s="13">
        <f t="shared" si="15"/>
        <v>0</v>
      </c>
      <c r="AF20" s="59">
        <f t="shared" si="16"/>
        <v>0</v>
      </c>
    </row>
    <row r="21" spans="2:32" ht="12.75">
      <c r="B21" s="8">
        <f>IF(LEFT(Timesheet!$A22,4)="0000",0,IF(Timesheet!B22=0,0,IF(ISERROR(FIND(":",Timesheet!B22)),IF(TIME(LEFT(Timesheet!C22,LEN(Timesheet!C22)-2),RIGHT(Timesheet!C22,2),0)-TIME(LEFT(Timesheet!B22,LEN(Timesheet!B22)-2),RIGHT(Timesheet!B22,2),0)&gt;0,TIME(LEFT(Timesheet!C22,LEN(Timesheet!C22)-2),RIGHT(Timesheet!C22,2),0)-TIME(LEFT(Timesheet!B22,LEN(Timesheet!B22)-2),RIGHT(Timesheet!B22,2),0),0.999999999999+TIME(LEFT(Timesheet!C22,LEN(Timesheet!C22)-2),RIGHT(Timesheet!C22,2),0)-TIME(LEFT(Timesheet!B22,LEN(Timesheet!B22)-2),RIGHT(Timesheet!B22,2),0)),IF(Timesheet!C22-Timesheet!B22&gt;0,Timesheet!C22-Timesheet!B22,(0.999999999999-Timesheet!B22)+Timesheet!C22))))</f>
        <v>0</v>
      </c>
      <c r="C21" s="8">
        <f t="shared" si="0"/>
        <v>0</v>
      </c>
      <c r="D21" s="8">
        <f>IF(LEFT(Timesheet!$A22,4)="0000",0,IF(Timesheet!D22=0,0,IF(ISERROR(FIND(":",Timesheet!D22)),IF(TIME(LEFT(Timesheet!E22,LEN(Timesheet!E22)-2),RIGHT(Timesheet!E22,2),0)-TIME(LEFT(Timesheet!D22,LEN(Timesheet!D22)-2),RIGHT(Timesheet!D22,2),0)&gt;0,TIME(LEFT(Timesheet!E22,LEN(Timesheet!E22)-2),RIGHT(Timesheet!E22,2),0)-TIME(LEFT(Timesheet!D22,LEN(Timesheet!D22)-2),RIGHT(Timesheet!D22,2),0),0.999999999999+TIME(LEFT(Timesheet!E22,LEN(Timesheet!E22)-2),RIGHT(Timesheet!E22,2),0)-TIME(LEFT(Timesheet!D22,LEN(Timesheet!D22)-2),RIGHT(Timesheet!D22,2),0)),IF(Timesheet!E22-Timesheet!D22&gt;0,Timesheet!E22-Timesheet!D22,(0.999999999999-Timesheet!D22)+Timesheet!E22))))</f>
        <v>0</v>
      </c>
      <c r="E21" s="8">
        <f t="shared" si="1"/>
        <v>0</v>
      </c>
      <c r="F21" s="8">
        <f>IF(LEFT(Timesheet!$A22,4)="0000",0,IF(Timesheet!F22=0,0,IF(ISERROR(FIND(":",Timesheet!F22)),IF(TIME(LEFT(Timesheet!G22,LEN(Timesheet!G22)-2),RIGHT(Timesheet!G22,2),0)-TIME(LEFT(Timesheet!F22,LEN(Timesheet!F22)-2),RIGHT(Timesheet!F22,2),0)&gt;0,TIME(LEFT(Timesheet!G22,LEN(Timesheet!G22)-2),RIGHT(Timesheet!G22,2),0)-TIME(LEFT(Timesheet!F22,LEN(Timesheet!F22)-2),RIGHT(Timesheet!F22,2),0),0.999999999999+TIME(LEFT(Timesheet!G22,LEN(Timesheet!G22)-2),RIGHT(Timesheet!G22,2),0)-TIME(LEFT(Timesheet!F22,LEN(Timesheet!F22)-2),RIGHT(Timesheet!F22,2),0)),IF(Timesheet!G22-Timesheet!F22&gt;0,Timesheet!G22-Timesheet!F22,(0.999999999999-Timesheet!F22)+Timesheet!G22))))</f>
        <v>0</v>
      </c>
      <c r="G21" s="8">
        <f t="shared" si="2"/>
        <v>0</v>
      </c>
      <c r="H21" s="8">
        <f>IF(LEFT(Timesheet!$A22,4)="0000",0,IF(Timesheet!H22=0,0,IF(ISERROR(FIND(":",Timesheet!H22)),IF(TIME(LEFT(Timesheet!I22,LEN(Timesheet!I22)-2),RIGHT(Timesheet!I22,2),0)-TIME(LEFT(Timesheet!H22,LEN(Timesheet!H22)-2),RIGHT(Timesheet!H22,2),0)&gt;0,TIME(LEFT(Timesheet!I22,LEN(Timesheet!I22)-2),RIGHT(Timesheet!I22,2),0)-TIME(LEFT(Timesheet!H22,LEN(Timesheet!H22)-2),RIGHT(Timesheet!H22,2),0),0.999999999999+TIME(LEFT(Timesheet!I22,LEN(Timesheet!I22)-2),RIGHT(Timesheet!I22,2),0)-TIME(LEFT(Timesheet!H22,LEN(Timesheet!H22)-2),RIGHT(Timesheet!H22,2),0)),IF(Timesheet!I22-Timesheet!H22&gt;0,Timesheet!I22-Timesheet!H22,(0.999999999999-Timesheet!H22)+Timesheet!I22))))</f>
        <v>0</v>
      </c>
      <c r="I21" s="8">
        <f t="shared" si="13"/>
        <v>0</v>
      </c>
      <c r="J21" s="8">
        <f>IF(LEFT(Timesheet!$A22,4)="0000",0,IF(Timesheet!J22=0,0,IF(ISERROR(FIND(":",Timesheet!J22)),IF(TIME(LEFT(Timesheet!K22,LEN(Timesheet!K22)-2),RIGHT(Timesheet!K22,2),0)-TIME(LEFT(Timesheet!J22,LEN(Timesheet!J22)-2),RIGHT(Timesheet!J22,2),0)&gt;0,TIME(LEFT(Timesheet!K22,LEN(Timesheet!K22)-2),RIGHT(Timesheet!K22,2),0)-TIME(LEFT(Timesheet!J22,LEN(Timesheet!J22)-2),RIGHT(Timesheet!J22,2),0),0.999999999999+TIME(LEFT(Timesheet!K22,LEN(Timesheet!K22)-2),RIGHT(Timesheet!K22,2),0)-TIME(LEFT(Timesheet!J22,LEN(Timesheet!J22)-2),RIGHT(Timesheet!J22,2),0)),IF(Timesheet!K22-Timesheet!J22&gt;0,Timesheet!K22-Timesheet!J22,(0.999999999999-Timesheet!J22)+Timesheet!K22))))</f>
        <v>0</v>
      </c>
      <c r="K21" s="8">
        <f t="shared" si="3"/>
        <v>0</v>
      </c>
      <c r="L21" s="8">
        <f>IF(LEFT(Timesheet!$A22,4)="0000",0,IF(Timesheet!L22=0,0,IF(ISERROR(FIND(":",Timesheet!L22)),IF(TIME(LEFT(Timesheet!M22,LEN(Timesheet!M22)-2),RIGHT(Timesheet!M22,2),0)-TIME(LEFT(Timesheet!L22,LEN(Timesheet!L22)-2),RIGHT(Timesheet!L22,2),0)&gt;0,TIME(LEFT(Timesheet!M22,LEN(Timesheet!M22)-2),RIGHT(Timesheet!M22,2),0)-TIME(LEFT(Timesheet!L22,LEN(Timesheet!L22)-2),RIGHT(Timesheet!L22,2),0),0.999999999999+TIME(LEFT(Timesheet!M22,LEN(Timesheet!M22)-2),RIGHT(Timesheet!M22,2),0)-TIME(LEFT(Timesheet!L22,LEN(Timesheet!L22)-2),RIGHT(Timesheet!L22,2),0)),IF(Timesheet!M22-Timesheet!L22&gt;0,Timesheet!M22-Timesheet!L22,(0.999999999999-Timesheet!L22)+Timesheet!M22))))</f>
        <v>0</v>
      </c>
      <c r="M21" s="8">
        <f t="shared" si="4"/>
        <v>0</v>
      </c>
      <c r="N21" s="8">
        <f>IF(LEFT(Timesheet!$A22,4)="0000",0,IF(Timesheet!N22=0,0,IF(ISERROR(FIND(":",Timesheet!N22)),IF(TIME(LEFT(Timesheet!O22,LEN(Timesheet!O22)-2),RIGHT(Timesheet!O22,2),0)-TIME(LEFT(Timesheet!N22,LEN(Timesheet!N22)-2),RIGHT(Timesheet!N22,2),0)&gt;0,TIME(LEFT(Timesheet!O22,LEN(Timesheet!O22)-2),RIGHT(Timesheet!O22,2),0)-TIME(LEFT(Timesheet!N22,LEN(Timesheet!N22)-2),RIGHT(Timesheet!N22,2),0),0.999999999999+TIME(LEFT(Timesheet!O22,LEN(Timesheet!O22)-2),RIGHT(Timesheet!O22,2),0)-TIME(LEFT(Timesheet!N22,LEN(Timesheet!N22)-2),RIGHT(Timesheet!N22,2),0)),IF(Timesheet!O22-Timesheet!N22&gt;0,Timesheet!O22-Timesheet!N22,(0.999999999999-Timesheet!N22)+Timesheet!O22))))</f>
        <v>0</v>
      </c>
      <c r="O21" s="8">
        <f t="shared" si="5"/>
        <v>0</v>
      </c>
      <c r="P21" s="13">
        <f t="shared" si="14"/>
        <v>0</v>
      </c>
      <c r="Q21" s="8">
        <f>IF(LEFT(Timesheet!$A22,4)="0000",0,IF(Timesheet!Q22=0,0,IF(ISERROR(FIND(":",Timesheet!Q22)),IF(TIME(LEFT(Timesheet!R22,LEN(Timesheet!R22)-2),RIGHT(Timesheet!R22,2),0)-TIME(LEFT(Timesheet!Q22,LEN(Timesheet!Q22)-2),RIGHT(Timesheet!Q22,2),0)&gt;0,TIME(LEFT(Timesheet!R22,LEN(Timesheet!R22)-2),RIGHT(Timesheet!R22,2),0)-TIME(LEFT(Timesheet!Q22,LEN(Timesheet!Q22)-2),RIGHT(Timesheet!Q22,2),0),0.999999999999+TIME(LEFT(Timesheet!R22,LEN(Timesheet!R22)-2),RIGHT(Timesheet!R22,2),0)-TIME(LEFT(Timesheet!Q22,LEN(Timesheet!Q22)-2),RIGHT(Timesheet!Q22,2),0)),IF(Timesheet!R22-Timesheet!Q22&gt;0,Timesheet!R22-Timesheet!Q22,(0.999999999999-Timesheet!Q22)+Timesheet!R22))))</f>
        <v>0</v>
      </c>
      <c r="R21" s="8">
        <f t="shared" si="6"/>
        <v>0</v>
      </c>
      <c r="S21" s="8">
        <f>IF(LEFT(Timesheet!$A22,4)="0000",0,IF(Timesheet!S22=0,0,IF(ISERROR(FIND(":",Timesheet!S22)),IF(TIME(LEFT(Timesheet!T22,LEN(Timesheet!T22)-2),RIGHT(Timesheet!T22,2),0)-TIME(LEFT(Timesheet!S22,LEN(Timesheet!S22)-2),RIGHT(Timesheet!S22,2),0)&gt;0,TIME(LEFT(Timesheet!T22,LEN(Timesheet!T22)-2),RIGHT(Timesheet!T22,2),0)-TIME(LEFT(Timesheet!S22,LEN(Timesheet!S22)-2),RIGHT(Timesheet!S22,2),0),0.999999999999+TIME(LEFT(Timesheet!T22,LEN(Timesheet!T22)-2),RIGHT(Timesheet!T22,2),0)-TIME(LEFT(Timesheet!S22,LEN(Timesheet!S22)-2),RIGHT(Timesheet!S22,2),0)),IF(Timesheet!T22-Timesheet!S22&gt;0,Timesheet!T22-Timesheet!S22,(0.999999999999-Timesheet!S22)+Timesheet!T22))))</f>
        <v>0</v>
      </c>
      <c r="T21" s="8">
        <f t="shared" si="7"/>
        <v>0</v>
      </c>
      <c r="U21" s="8">
        <f>IF(LEFT(Timesheet!$A22,4)="0000",0,IF(Timesheet!U22=0,0,IF(ISERROR(FIND(":",Timesheet!U22)),IF(TIME(LEFT(Timesheet!V22,LEN(Timesheet!V22)-2),RIGHT(Timesheet!V22,2),0)-TIME(LEFT(Timesheet!U22,LEN(Timesheet!U22)-2),RIGHT(Timesheet!U22,2),0)&gt;0,TIME(LEFT(Timesheet!V22,LEN(Timesheet!V22)-2),RIGHT(Timesheet!V22,2),0)-TIME(LEFT(Timesheet!U22,LEN(Timesheet!U22)-2),RIGHT(Timesheet!U22,2),0),0.999999999999+TIME(LEFT(Timesheet!V22,LEN(Timesheet!V22)-2),RIGHT(Timesheet!V22,2),0)-TIME(LEFT(Timesheet!U22,LEN(Timesheet!U22)-2),RIGHT(Timesheet!U22,2),0)),IF(Timesheet!V22-Timesheet!U22&gt;0,Timesheet!V22-Timesheet!U22,(0.999999999999-Timesheet!U22)+Timesheet!V22))))</f>
        <v>0</v>
      </c>
      <c r="V21" s="8">
        <f t="shared" si="8"/>
        <v>0</v>
      </c>
      <c r="W21" s="8">
        <f>IF(LEFT(Timesheet!$A22,4)="0000",0,IF(Timesheet!W22=0,0,IF(ISERROR(FIND(":",Timesheet!W22)),IF(TIME(LEFT(Timesheet!X22,LEN(Timesheet!X22)-2),RIGHT(Timesheet!X22,2),0)-TIME(LEFT(Timesheet!W22,LEN(Timesheet!W22)-2),RIGHT(Timesheet!W22,2),0)&gt;0,TIME(LEFT(Timesheet!X22,LEN(Timesheet!X22)-2),RIGHT(Timesheet!X22,2),0)-TIME(LEFT(Timesheet!W22,LEN(Timesheet!W22)-2),RIGHT(Timesheet!W22,2),0),0.999999999999+TIME(LEFT(Timesheet!X22,LEN(Timesheet!X22)-2),RIGHT(Timesheet!X22,2),0)-TIME(LEFT(Timesheet!W22,LEN(Timesheet!W22)-2),RIGHT(Timesheet!W22,2),0)),IF(Timesheet!X22-Timesheet!W22&gt;0,Timesheet!X22-Timesheet!W22,(0.999999999999-Timesheet!W22)+Timesheet!X22))))</f>
        <v>0</v>
      </c>
      <c r="X21" s="8">
        <f t="shared" si="9"/>
        <v>0</v>
      </c>
      <c r="Y21" s="8">
        <f>IF(LEFT(Timesheet!$A22,4)="0000",0,IF(Timesheet!Y22=0,0,IF(ISERROR(FIND(":",Timesheet!Y22)),IF(TIME(LEFT(Timesheet!Z22,LEN(Timesheet!Z22)-2),RIGHT(Timesheet!Z22,2),0)-TIME(LEFT(Timesheet!Y22,LEN(Timesheet!Y22)-2),RIGHT(Timesheet!Y22,2),0)&gt;0,TIME(LEFT(Timesheet!Z22,LEN(Timesheet!Z22)-2),RIGHT(Timesheet!Z22,2),0)-TIME(LEFT(Timesheet!Y22,LEN(Timesheet!Y22)-2),RIGHT(Timesheet!Y22,2),0),0.999999999999+TIME(LEFT(Timesheet!Z22,LEN(Timesheet!Z22)-2),RIGHT(Timesheet!Z22,2),0)-TIME(LEFT(Timesheet!Y22,LEN(Timesheet!Y22)-2),RIGHT(Timesheet!Y22,2),0)),IF(Timesheet!Z22-Timesheet!Y22&gt;0,Timesheet!Z22-Timesheet!Y22,(0.999999999999-Timesheet!Y22)+Timesheet!Z22))))</f>
        <v>0</v>
      </c>
      <c r="Z21" s="8">
        <f t="shared" si="10"/>
        <v>0</v>
      </c>
      <c r="AA21" s="8">
        <f>IF(LEFT(Timesheet!$A22,4)="0000",0,IF(Timesheet!AA22=0,0,IF(ISERROR(FIND(":",Timesheet!AA22)),IF(TIME(LEFT(Timesheet!AB22,LEN(Timesheet!AB22)-2),RIGHT(Timesheet!AB22,2),0)-TIME(LEFT(Timesheet!AA22,LEN(Timesheet!AA22)-2),RIGHT(Timesheet!AA22,2),0)&gt;0,TIME(LEFT(Timesheet!AB22,LEN(Timesheet!AB22)-2),RIGHT(Timesheet!AB22,2),0)-TIME(LEFT(Timesheet!AA22,LEN(Timesheet!AA22)-2),RIGHT(Timesheet!AA22,2),0),0.999999999999+TIME(LEFT(Timesheet!AB22,LEN(Timesheet!AB22)-2),RIGHT(Timesheet!AB22,2),0)-TIME(LEFT(Timesheet!AA22,LEN(Timesheet!AA22)-2),RIGHT(Timesheet!AA22,2),0)),IF(Timesheet!AB22-Timesheet!AA22&gt;0,Timesheet!AB22-Timesheet!AA22,(0.999999999999-Timesheet!AA22)+Timesheet!AB22))))</f>
        <v>0</v>
      </c>
      <c r="AB21" s="8">
        <f t="shared" si="11"/>
        <v>0</v>
      </c>
      <c r="AC21" s="8">
        <f>IF(LEFT(Timesheet!$A22,4)="0000",0,IF(Timesheet!AC22=0,0,IF(ISERROR(FIND(":",Timesheet!AC22)),IF(TIME(LEFT(Timesheet!AD22,LEN(Timesheet!AD22)-2),RIGHT(Timesheet!AD22,2),0)-TIME(LEFT(Timesheet!AC22,LEN(Timesheet!AC22)-2),RIGHT(Timesheet!AC22,2),0)&gt;0,TIME(LEFT(Timesheet!AD22,LEN(Timesheet!AD22)-2),RIGHT(Timesheet!AD22,2),0)-TIME(LEFT(Timesheet!AC22,LEN(Timesheet!AC22)-2),RIGHT(Timesheet!AC22,2),0),0.999999999999+TIME(LEFT(Timesheet!AD22,LEN(Timesheet!AD22)-2),RIGHT(Timesheet!AD22,2),0)-TIME(LEFT(Timesheet!AC22,LEN(Timesheet!AC22)-2),RIGHT(Timesheet!AC22,2),0)),IF(Timesheet!AD22-Timesheet!AC22&gt;0,Timesheet!AD22-Timesheet!AC22,(0.999999999999-Timesheet!AC22)+Timesheet!AD22))))</f>
        <v>0</v>
      </c>
      <c r="AD21" s="8">
        <f t="shared" si="12"/>
        <v>0</v>
      </c>
      <c r="AE21" s="13">
        <f t="shared" si="15"/>
        <v>0</v>
      </c>
      <c r="AF21" s="59">
        <f t="shared" si="16"/>
        <v>0</v>
      </c>
    </row>
    <row r="22" spans="2:32" ht="12.75">
      <c r="B22" s="8">
        <f>IF(LEFT(Timesheet!$A23,4)="0000",0,IF(Timesheet!B23=0,0,IF(ISERROR(FIND(":",Timesheet!B23)),IF(TIME(LEFT(Timesheet!C23,LEN(Timesheet!C23)-2),RIGHT(Timesheet!C23,2),0)-TIME(LEFT(Timesheet!B23,LEN(Timesheet!B23)-2),RIGHT(Timesheet!B23,2),0)&gt;0,TIME(LEFT(Timesheet!C23,LEN(Timesheet!C23)-2),RIGHT(Timesheet!C23,2),0)-TIME(LEFT(Timesheet!B23,LEN(Timesheet!B23)-2),RIGHT(Timesheet!B23,2),0),0.999999999999+TIME(LEFT(Timesheet!C23,LEN(Timesheet!C23)-2),RIGHT(Timesheet!C23,2),0)-TIME(LEFT(Timesheet!B23,LEN(Timesheet!B23)-2),RIGHT(Timesheet!B23,2),0)),IF(Timesheet!C23-Timesheet!B23&gt;0,Timesheet!C23-Timesheet!B23,(0.999999999999-Timesheet!B23)+Timesheet!C23))))</f>
        <v>0</v>
      </c>
      <c r="C22" s="8">
        <f t="shared" si="0"/>
        <v>0</v>
      </c>
      <c r="D22" s="8">
        <f>IF(LEFT(Timesheet!$A23,4)="0000",0,IF(Timesheet!D23=0,0,IF(ISERROR(FIND(":",Timesheet!D23)),IF(TIME(LEFT(Timesheet!E23,LEN(Timesheet!E23)-2),RIGHT(Timesheet!E23,2),0)-TIME(LEFT(Timesheet!D23,LEN(Timesheet!D23)-2),RIGHT(Timesheet!D23,2),0)&gt;0,TIME(LEFT(Timesheet!E23,LEN(Timesheet!E23)-2),RIGHT(Timesheet!E23,2),0)-TIME(LEFT(Timesheet!D23,LEN(Timesheet!D23)-2),RIGHT(Timesheet!D23,2),0),0.999999999999+TIME(LEFT(Timesheet!E23,LEN(Timesheet!E23)-2),RIGHT(Timesheet!E23,2),0)-TIME(LEFT(Timesheet!D23,LEN(Timesheet!D23)-2),RIGHT(Timesheet!D23,2),0)),IF(Timesheet!E23-Timesheet!D23&gt;0,Timesheet!E23-Timesheet!D23,(0.999999999999-Timesheet!D23)+Timesheet!E23))))</f>
        <v>0</v>
      </c>
      <c r="E22" s="8">
        <f t="shared" si="1"/>
        <v>0</v>
      </c>
      <c r="F22" s="8">
        <f>IF(LEFT(Timesheet!$A23,4)="0000",0,IF(Timesheet!F23=0,0,IF(ISERROR(FIND(":",Timesheet!F23)),IF(TIME(LEFT(Timesheet!G23,LEN(Timesheet!G23)-2),RIGHT(Timesheet!G23,2),0)-TIME(LEFT(Timesheet!F23,LEN(Timesheet!F23)-2),RIGHT(Timesheet!F23,2),0)&gt;0,TIME(LEFT(Timesheet!G23,LEN(Timesheet!G23)-2),RIGHT(Timesheet!G23,2),0)-TIME(LEFT(Timesheet!F23,LEN(Timesheet!F23)-2),RIGHT(Timesheet!F23,2),0),0.999999999999+TIME(LEFT(Timesheet!G23,LEN(Timesheet!G23)-2),RIGHT(Timesheet!G23,2),0)-TIME(LEFT(Timesheet!F23,LEN(Timesheet!F23)-2),RIGHT(Timesheet!F23,2),0)),IF(Timesheet!G23-Timesheet!F23&gt;0,Timesheet!G23-Timesheet!F23,(0.999999999999-Timesheet!F23)+Timesheet!G23))))</f>
        <v>0</v>
      </c>
      <c r="G22" s="8">
        <f t="shared" si="2"/>
        <v>0</v>
      </c>
      <c r="H22" s="8">
        <f>IF(LEFT(Timesheet!$A23,4)="0000",0,IF(Timesheet!H23=0,0,IF(ISERROR(FIND(":",Timesheet!H23)),IF(TIME(LEFT(Timesheet!I23,LEN(Timesheet!I23)-2),RIGHT(Timesheet!I23,2),0)-TIME(LEFT(Timesheet!H23,LEN(Timesheet!H23)-2),RIGHT(Timesheet!H23,2),0)&gt;0,TIME(LEFT(Timesheet!I23,LEN(Timesheet!I23)-2),RIGHT(Timesheet!I23,2),0)-TIME(LEFT(Timesheet!H23,LEN(Timesheet!H23)-2),RIGHT(Timesheet!H23,2),0),0.999999999999+TIME(LEFT(Timesheet!I23,LEN(Timesheet!I23)-2),RIGHT(Timesheet!I23,2),0)-TIME(LEFT(Timesheet!H23,LEN(Timesheet!H23)-2),RIGHT(Timesheet!H23,2),0)),IF(Timesheet!I23-Timesheet!H23&gt;0,Timesheet!I23-Timesheet!H23,(0.999999999999-Timesheet!H23)+Timesheet!I23))))</f>
        <v>0</v>
      </c>
      <c r="I22" s="8">
        <f t="shared" si="13"/>
        <v>0</v>
      </c>
      <c r="J22" s="8">
        <f>IF(LEFT(Timesheet!$A23,4)="0000",0,IF(Timesheet!J23=0,0,IF(ISERROR(FIND(":",Timesheet!J23)),IF(TIME(LEFT(Timesheet!K23,LEN(Timesheet!K23)-2),RIGHT(Timesheet!K23,2),0)-TIME(LEFT(Timesheet!J23,LEN(Timesheet!J23)-2),RIGHT(Timesheet!J23,2),0)&gt;0,TIME(LEFT(Timesheet!K23,LEN(Timesheet!K23)-2),RIGHT(Timesheet!K23,2),0)-TIME(LEFT(Timesheet!J23,LEN(Timesheet!J23)-2),RIGHT(Timesheet!J23,2),0),0.999999999999+TIME(LEFT(Timesheet!K23,LEN(Timesheet!K23)-2),RIGHT(Timesheet!K23,2),0)-TIME(LEFT(Timesheet!J23,LEN(Timesheet!J23)-2),RIGHT(Timesheet!J23,2),0)),IF(Timesheet!K23-Timesheet!J23&gt;0,Timesheet!K23-Timesheet!J23,(0.999999999999-Timesheet!J23)+Timesheet!K23))))</f>
        <v>0</v>
      </c>
      <c r="K22" s="8">
        <f t="shared" si="3"/>
        <v>0</v>
      </c>
      <c r="L22" s="8">
        <f>IF(LEFT(Timesheet!$A23,4)="0000",0,IF(Timesheet!L23=0,0,IF(ISERROR(FIND(":",Timesheet!L23)),IF(TIME(LEFT(Timesheet!M23,LEN(Timesheet!M23)-2),RIGHT(Timesheet!M23,2),0)-TIME(LEFT(Timesheet!L23,LEN(Timesheet!L23)-2),RIGHT(Timesheet!L23,2),0)&gt;0,TIME(LEFT(Timesheet!M23,LEN(Timesheet!M23)-2),RIGHT(Timesheet!M23,2),0)-TIME(LEFT(Timesheet!L23,LEN(Timesheet!L23)-2),RIGHT(Timesheet!L23,2),0),0.999999999999+TIME(LEFT(Timesheet!M23,LEN(Timesheet!M23)-2),RIGHT(Timesheet!M23,2),0)-TIME(LEFT(Timesheet!L23,LEN(Timesheet!L23)-2),RIGHT(Timesheet!L23,2),0)),IF(Timesheet!M23-Timesheet!L23&gt;0,Timesheet!M23-Timesheet!L23,(0.999999999999-Timesheet!L23)+Timesheet!M23))))</f>
        <v>0</v>
      </c>
      <c r="M22" s="8">
        <f t="shared" si="4"/>
        <v>0</v>
      </c>
      <c r="N22" s="8">
        <f>IF(LEFT(Timesheet!$A23,4)="0000",0,IF(Timesheet!N23=0,0,IF(ISERROR(FIND(":",Timesheet!N23)),IF(TIME(LEFT(Timesheet!O23,LEN(Timesheet!O23)-2),RIGHT(Timesheet!O23,2),0)-TIME(LEFT(Timesheet!N23,LEN(Timesheet!N23)-2),RIGHT(Timesheet!N23,2),0)&gt;0,TIME(LEFT(Timesheet!O23,LEN(Timesheet!O23)-2),RIGHT(Timesheet!O23,2),0)-TIME(LEFT(Timesheet!N23,LEN(Timesheet!N23)-2),RIGHT(Timesheet!N23,2),0),0.999999999999+TIME(LEFT(Timesheet!O23,LEN(Timesheet!O23)-2),RIGHT(Timesheet!O23,2),0)-TIME(LEFT(Timesheet!N23,LEN(Timesheet!N23)-2),RIGHT(Timesheet!N23,2),0)),IF(Timesheet!O23-Timesheet!N23&gt;0,Timesheet!O23-Timesheet!N23,(0.999999999999-Timesheet!N23)+Timesheet!O23))))</f>
        <v>0</v>
      </c>
      <c r="O22" s="8">
        <f t="shared" si="5"/>
        <v>0</v>
      </c>
      <c r="P22" s="13">
        <f t="shared" si="14"/>
        <v>0</v>
      </c>
      <c r="Q22" s="8">
        <f>IF(LEFT(Timesheet!$A23,4)="0000",0,IF(Timesheet!Q23=0,0,IF(ISERROR(FIND(":",Timesheet!Q23)),IF(TIME(LEFT(Timesheet!R23,LEN(Timesheet!R23)-2),RIGHT(Timesheet!R23,2),0)-TIME(LEFT(Timesheet!Q23,LEN(Timesheet!Q23)-2),RIGHT(Timesheet!Q23,2),0)&gt;0,TIME(LEFT(Timesheet!R23,LEN(Timesheet!R23)-2),RIGHT(Timesheet!R23,2),0)-TIME(LEFT(Timesheet!Q23,LEN(Timesheet!Q23)-2),RIGHT(Timesheet!Q23,2),0),0.999999999999+TIME(LEFT(Timesheet!R23,LEN(Timesheet!R23)-2),RIGHT(Timesheet!R23,2),0)-TIME(LEFT(Timesheet!Q23,LEN(Timesheet!Q23)-2),RIGHT(Timesheet!Q23,2),0)),IF(Timesheet!R23-Timesheet!Q23&gt;0,Timesheet!R23-Timesheet!Q23,(0.999999999999-Timesheet!Q23)+Timesheet!R23))))</f>
        <v>0</v>
      </c>
      <c r="R22" s="8">
        <f t="shared" si="6"/>
        <v>0</v>
      </c>
      <c r="S22" s="8">
        <f>IF(LEFT(Timesheet!$A23,4)="0000",0,IF(Timesheet!S23=0,0,IF(ISERROR(FIND(":",Timesheet!S23)),IF(TIME(LEFT(Timesheet!T23,LEN(Timesheet!T23)-2),RIGHT(Timesheet!T23,2),0)-TIME(LEFT(Timesheet!S23,LEN(Timesheet!S23)-2),RIGHT(Timesheet!S23,2),0)&gt;0,TIME(LEFT(Timesheet!T23,LEN(Timesheet!T23)-2),RIGHT(Timesheet!T23,2),0)-TIME(LEFT(Timesheet!S23,LEN(Timesheet!S23)-2),RIGHT(Timesheet!S23,2),0),0.999999999999+TIME(LEFT(Timesheet!T23,LEN(Timesheet!T23)-2),RIGHT(Timesheet!T23,2),0)-TIME(LEFT(Timesheet!S23,LEN(Timesheet!S23)-2),RIGHT(Timesheet!S23,2),0)),IF(Timesheet!T23-Timesheet!S23&gt;0,Timesheet!T23-Timesheet!S23,(0.999999999999-Timesheet!S23)+Timesheet!T23))))</f>
        <v>0</v>
      </c>
      <c r="T22" s="8">
        <f t="shared" si="7"/>
        <v>0</v>
      </c>
      <c r="U22" s="8">
        <f>IF(LEFT(Timesheet!$A23,4)="0000",0,IF(Timesheet!U23=0,0,IF(ISERROR(FIND(":",Timesheet!U23)),IF(TIME(LEFT(Timesheet!V23,LEN(Timesheet!V23)-2),RIGHT(Timesheet!V23,2),0)-TIME(LEFT(Timesheet!U23,LEN(Timesheet!U23)-2),RIGHT(Timesheet!U23,2),0)&gt;0,TIME(LEFT(Timesheet!V23,LEN(Timesheet!V23)-2),RIGHT(Timesheet!V23,2),0)-TIME(LEFT(Timesheet!U23,LEN(Timesheet!U23)-2),RIGHT(Timesheet!U23,2),0),0.999999999999+TIME(LEFT(Timesheet!V23,LEN(Timesheet!V23)-2),RIGHT(Timesheet!V23,2),0)-TIME(LEFT(Timesheet!U23,LEN(Timesheet!U23)-2),RIGHT(Timesheet!U23,2),0)),IF(Timesheet!V23-Timesheet!U23&gt;0,Timesheet!V23-Timesheet!U23,(0.999999999999-Timesheet!U23)+Timesheet!V23))))</f>
        <v>0</v>
      </c>
      <c r="V22" s="8">
        <f t="shared" si="8"/>
        <v>0</v>
      </c>
      <c r="W22" s="8">
        <f>IF(LEFT(Timesheet!$A23,4)="0000",0,IF(Timesheet!W23=0,0,IF(ISERROR(FIND(":",Timesheet!W23)),IF(TIME(LEFT(Timesheet!X23,LEN(Timesheet!X23)-2),RIGHT(Timesheet!X23,2),0)-TIME(LEFT(Timesheet!W23,LEN(Timesheet!W23)-2),RIGHT(Timesheet!W23,2),0)&gt;0,TIME(LEFT(Timesheet!X23,LEN(Timesheet!X23)-2),RIGHT(Timesheet!X23,2),0)-TIME(LEFT(Timesheet!W23,LEN(Timesheet!W23)-2),RIGHT(Timesheet!W23,2),0),0.999999999999+TIME(LEFT(Timesheet!X23,LEN(Timesheet!X23)-2),RIGHT(Timesheet!X23,2),0)-TIME(LEFT(Timesheet!W23,LEN(Timesheet!W23)-2),RIGHT(Timesheet!W23,2),0)),IF(Timesheet!X23-Timesheet!W23&gt;0,Timesheet!X23-Timesheet!W23,(0.999999999999-Timesheet!W23)+Timesheet!X23))))</f>
        <v>0</v>
      </c>
      <c r="X22" s="8">
        <f t="shared" si="9"/>
        <v>0</v>
      </c>
      <c r="Y22" s="8">
        <f>IF(LEFT(Timesheet!$A23,4)="0000",0,IF(Timesheet!Y23=0,0,IF(ISERROR(FIND(":",Timesheet!Y23)),IF(TIME(LEFT(Timesheet!Z23,LEN(Timesheet!Z23)-2),RIGHT(Timesheet!Z23,2),0)-TIME(LEFT(Timesheet!Y23,LEN(Timesheet!Y23)-2),RIGHT(Timesheet!Y23,2),0)&gt;0,TIME(LEFT(Timesheet!Z23,LEN(Timesheet!Z23)-2),RIGHT(Timesheet!Z23,2),0)-TIME(LEFT(Timesheet!Y23,LEN(Timesheet!Y23)-2),RIGHT(Timesheet!Y23,2),0),0.999999999999+TIME(LEFT(Timesheet!Z23,LEN(Timesheet!Z23)-2),RIGHT(Timesheet!Z23,2),0)-TIME(LEFT(Timesheet!Y23,LEN(Timesheet!Y23)-2),RIGHT(Timesheet!Y23,2),0)),IF(Timesheet!Z23-Timesheet!Y23&gt;0,Timesheet!Z23-Timesheet!Y23,(0.999999999999-Timesheet!Y23)+Timesheet!Z23))))</f>
        <v>0</v>
      </c>
      <c r="Z22" s="8">
        <f t="shared" si="10"/>
        <v>0</v>
      </c>
      <c r="AA22" s="8">
        <f>IF(LEFT(Timesheet!$A23,4)="0000",0,IF(Timesheet!AA23=0,0,IF(ISERROR(FIND(":",Timesheet!AA23)),IF(TIME(LEFT(Timesheet!AB23,LEN(Timesheet!AB23)-2),RIGHT(Timesheet!AB23,2),0)-TIME(LEFT(Timesheet!AA23,LEN(Timesheet!AA23)-2),RIGHT(Timesheet!AA23,2),0)&gt;0,TIME(LEFT(Timesheet!AB23,LEN(Timesheet!AB23)-2),RIGHT(Timesheet!AB23,2),0)-TIME(LEFT(Timesheet!AA23,LEN(Timesheet!AA23)-2),RIGHT(Timesheet!AA23,2),0),0.999999999999+TIME(LEFT(Timesheet!AB23,LEN(Timesheet!AB23)-2),RIGHT(Timesheet!AB23,2),0)-TIME(LEFT(Timesheet!AA23,LEN(Timesheet!AA23)-2),RIGHT(Timesheet!AA23,2),0)),IF(Timesheet!AB23-Timesheet!AA23&gt;0,Timesheet!AB23-Timesheet!AA23,(0.999999999999-Timesheet!AA23)+Timesheet!AB23))))</f>
        <v>0</v>
      </c>
      <c r="AB22" s="8">
        <f t="shared" si="11"/>
        <v>0</v>
      </c>
      <c r="AC22" s="8">
        <f>IF(LEFT(Timesheet!$A23,4)="0000",0,IF(Timesheet!AC23=0,0,IF(ISERROR(FIND(":",Timesheet!AC23)),IF(TIME(LEFT(Timesheet!AD23,LEN(Timesheet!AD23)-2),RIGHT(Timesheet!AD23,2),0)-TIME(LEFT(Timesheet!AC23,LEN(Timesheet!AC23)-2),RIGHT(Timesheet!AC23,2),0)&gt;0,TIME(LEFT(Timesheet!AD23,LEN(Timesheet!AD23)-2),RIGHT(Timesheet!AD23,2),0)-TIME(LEFT(Timesheet!AC23,LEN(Timesheet!AC23)-2),RIGHT(Timesheet!AC23,2),0),0.999999999999+TIME(LEFT(Timesheet!AD23,LEN(Timesheet!AD23)-2),RIGHT(Timesheet!AD23,2),0)-TIME(LEFT(Timesheet!AC23,LEN(Timesheet!AC23)-2),RIGHT(Timesheet!AC23,2),0)),IF(Timesheet!AD23-Timesheet!AC23&gt;0,Timesheet!AD23-Timesheet!AC23,(0.999999999999-Timesheet!AC23)+Timesheet!AD23))))</f>
        <v>0</v>
      </c>
      <c r="AD22" s="8">
        <f t="shared" si="12"/>
        <v>0</v>
      </c>
      <c r="AE22" s="13">
        <f t="shared" si="15"/>
        <v>0</v>
      </c>
      <c r="AF22" s="59">
        <f t="shared" si="16"/>
        <v>0</v>
      </c>
    </row>
    <row r="23" spans="2:32" ht="12.75">
      <c r="B23" s="8">
        <f>IF(LEFT(Timesheet!$A24,4)="0000",0,IF(Timesheet!B24=0,0,IF(ISERROR(FIND(":",Timesheet!B24)),IF(TIME(LEFT(Timesheet!C24,LEN(Timesheet!C24)-2),RIGHT(Timesheet!C24,2),0)-TIME(LEFT(Timesheet!B24,LEN(Timesheet!B24)-2),RIGHT(Timesheet!B24,2),0)&gt;0,TIME(LEFT(Timesheet!C24,LEN(Timesheet!C24)-2),RIGHT(Timesheet!C24,2),0)-TIME(LEFT(Timesheet!B24,LEN(Timesheet!B24)-2),RIGHT(Timesheet!B24,2),0),0.999999999999+TIME(LEFT(Timesheet!C24,LEN(Timesheet!C24)-2),RIGHT(Timesheet!C24,2),0)-TIME(LEFT(Timesheet!B24,LEN(Timesheet!B24)-2),RIGHT(Timesheet!B24,2),0)),IF(Timesheet!C24-Timesheet!B24&gt;0,Timesheet!C24-Timesheet!B24,(0.999999999999-Timesheet!B24)+Timesheet!C24))))</f>
        <v>0</v>
      </c>
      <c r="C23" s="8">
        <f t="shared" si="0"/>
        <v>0</v>
      </c>
      <c r="D23" s="8">
        <f>IF(LEFT(Timesheet!$A24,4)="0000",0,IF(Timesheet!D24=0,0,IF(ISERROR(FIND(":",Timesheet!D24)),IF(TIME(LEFT(Timesheet!E24,LEN(Timesheet!E24)-2),RIGHT(Timesheet!E24,2),0)-TIME(LEFT(Timesheet!D24,LEN(Timesheet!D24)-2),RIGHT(Timesheet!D24,2),0)&gt;0,TIME(LEFT(Timesheet!E24,LEN(Timesheet!E24)-2),RIGHT(Timesheet!E24,2),0)-TIME(LEFT(Timesheet!D24,LEN(Timesheet!D24)-2),RIGHT(Timesheet!D24,2),0),0.999999999999+TIME(LEFT(Timesheet!E24,LEN(Timesheet!E24)-2),RIGHT(Timesheet!E24,2),0)-TIME(LEFT(Timesheet!D24,LEN(Timesheet!D24)-2),RIGHT(Timesheet!D24,2),0)),IF(Timesheet!E24-Timesheet!D24&gt;0,Timesheet!E24-Timesheet!D24,(0.999999999999-Timesheet!D24)+Timesheet!E24))))</f>
        <v>0</v>
      </c>
      <c r="E23" s="8">
        <f t="shared" si="1"/>
        <v>0</v>
      </c>
      <c r="F23" s="8">
        <f>IF(LEFT(Timesheet!$A24,4)="0000",0,IF(Timesheet!F24=0,0,IF(ISERROR(FIND(":",Timesheet!F24)),IF(TIME(LEFT(Timesheet!G24,LEN(Timesheet!G24)-2),RIGHT(Timesheet!G24,2),0)-TIME(LEFT(Timesheet!F24,LEN(Timesheet!F24)-2),RIGHT(Timesheet!F24,2),0)&gt;0,TIME(LEFT(Timesheet!G24,LEN(Timesheet!G24)-2),RIGHT(Timesheet!G24,2),0)-TIME(LEFT(Timesheet!F24,LEN(Timesheet!F24)-2),RIGHT(Timesheet!F24,2),0),0.999999999999+TIME(LEFT(Timesheet!G24,LEN(Timesheet!G24)-2),RIGHT(Timesheet!G24,2),0)-TIME(LEFT(Timesheet!F24,LEN(Timesheet!F24)-2),RIGHT(Timesheet!F24,2),0)),IF(Timesheet!G24-Timesheet!F24&gt;0,Timesheet!G24-Timesheet!F24,(0.999999999999-Timesheet!F24)+Timesheet!G24))))</f>
        <v>0</v>
      </c>
      <c r="G23" s="8">
        <f t="shared" si="2"/>
        <v>0</v>
      </c>
      <c r="H23" s="8">
        <f>IF(LEFT(Timesheet!$A24,4)="0000",0,IF(Timesheet!H24=0,0,IF(ISERROR(FIND(":",Timesheet!H24)),IF(TIME(LEFT(Timesheet!I24,LEN(Timesheet!I24)-2),RIGHT(Timesheet!I24,2),0)-TIME(LEFT(Timesheet!H24,LEN(Timesheet!H24)-2),RIGHT(Timesheet!H24,2),0)&gt;0,TIME(LEFT(Timesheet!I24,LEN(Timesheet!I24)-2),RIGHT(Timesheet!I24,2),0)-TIME(LEFT(Timesheet!H24,LEN(Timesheet!H24)-2),RIGHT(Timesheet!H24,2),0),0.999999999999+TIME(LEFT(Timesheet!I24,LEN(Timesheet!I24)-2),RIGHT(Timesheet!I24,2),0)-TIME(LEFT(Timesheet!H24,LEN(Timesheet!H24)-2),RIGHT(Timesheet!H24,2),0)),IF(Timesheet!I24-Timesheet!H24&gt;0,Timesheet!I24-Timesheet!H24,(0.999999999999-Timesheet!H24)+Timesheet!I24))))</f>
        <v>0</v>
      </c>
      <c r="I23" s="8">
        <f t="shared" si="13"/>
        <v>0</v>
      </c>
      <c r="J23" s="8">
        <f>IF(LEFT(Timesheet!$A24,4)="0000",0,IF(Timesheet!J24=0,0,IF(ISERROR(FIND(":",Timesheet!J24)),IF(TIME(LEFT(Timesheet!K24,LEN(Timesheet!K24)-2),RIGHT(Timesheet!K24,2),0)-TIME(LEFT(Timesheet!J24,LEN(Timesheet!J24)-2),RIGHT(Timesheet!J24,2),0)&gt;0,TIME(LEFT(Timesheet!K24,LEN(Timesheet!K24)-2),RIGHT(Timesheet!K24,2),0)-TIME(LEFT(Timesheet!J24,LEN(Timesheet!J24)-2),RIGHT(Timesheet!J24,2),0),0.999999999999+TIME(LEFT(Timesheet!K24,LEN(Timesheet!K24)-2),RIGHT(Timesheet!K24,2),0)-TIME(LEFT(Timesheet!J24,LEN(Timesheet!J24)-2),RIGHT(Timesheet!J24,2),0)),IF(Timesheet!K24-Timesheet!J24&gt;0,Timesheet!K24-Timesheet!J24,(0.999999999999-Timesheet!J24)+Timesheet!K24))))</f>
        <v>0</v>
      </c>
      <c r="K23" s="8">
        <f t="shared" si="3"/>
        <v>0</v>
      </c>
      <c r="L23" s="8">
        <f>IF(LEFT(Timesheet!$A24,4)="0000",0,IF(Timesheet!L24=0,0,IF(ISERROR(FIND(":",Timesheet!L24)),IF(TIME(LEFT(Timesheet!M24,LEN(Timesheet!M24)-2),RIGHT(Timesheet!M24,2),0)-TIME(LEFT(Timesheet!L24,LEN(Timesheet!L24)-2),RIGHT(Timesheet!L24,2),0)&gt;0,TIME(LEFT(Timesheet!M24,LEN(Timesheet!M24)-2),RIGHT(Timesheet!M24,2),0)-TIME(LEFT(Timesheet!L24,LEN(Timesheet!L24)-2),RIGHT(Timesheet!L24,2),0),0.999999999999+TIME(LEFT(Timesheet!M24,LEN(Timesheet!M24)-2),RIGHT(Timesheet!M24,2),0)-TIME(LEFT(Timesheet!L24,LEN(Timesheet!L24)-2),RIGHT(Timesheet!L24,2),0)),IF(Timesheet!M24-Timesheet!L24&gt;0,Timesheet!M24-Timesheet!L24,(0.999999999999-Timesheet!L24)+Timesheet!M24))))</f>
        <v>0</v>
      </c>
      <c r="M23" s="8">
        <f t="shared" si="4"/>
        <v>0</v>
      </c>
      <c r="N23" s="8">
        <f>IF(LEFT(Timesheet!$A24,4)="0000",0,IF(Timesheet!N24=0,0,IF(ISERROR(FIND(":",Timesheet!N24)),IF(TIME(LEFT(Timesheet!O24,LEN(Timesheet!O24)-2),RIGHT(Timesheet!O24,2),0)-TIME(LEFT(Timesheet!N24,LEN(Timesheet!N24)-2),RIGHT(Timesheet!N24,2),0)&gt;0,TIME(LEFT(Timesheet!O24,LEN(Timesheet!O24)-2),RIGHT(Timesheet!O24,2),0)-TIME(LEFT(Timesheet!N24,LEN(Timesheet!N24)-2),RIGHT(Timesheet!N24,2),0),0.999999999999+TIME(LEFT(Timesheet!O24,LEN(Timesheet!O24)-2),RIGHT(Timesheet!O24,2),0)-TIME(LEFT(Timesheet!N24,LEN(Timesheet!N24)-2),RIGHT(Timesheet!N24,2),0)),IF(Timesheet!O24-Timesheet!N24&gt;0,Timesheet!O24-Timesheet!N24,(0.999999999999-Timesheet!N24)+Timesheet!O24))))</f>
        <v>0</v>
      </c>
      <c r="O23" s="8">
        <f t="shared" si="5"/>
        <v>0</v>
      </c>
      <c r="P23" s="13">
        <f t="shared" si="14"/>
        <v>0</v>
      </c>
      <c r="Q23" s="8">
        <f>IF(LEFT(Timesheet!$A24,4)="0000",0,IF(Timesheet!Q24=0,0,IF(ISERROR(FIND(":",Timesheet!Q24)),IF(TIME(LEFT(Timesheet!R24,LEN(Timesheet!R24)-2),RIGHT(Timesheet!R24,2),0)-TIME(LEFT(Timesheet!Q24,LEN(Timesheet!Q24)-2),RIGHT(Timesheet!Q24,2),0)&gt;0,TIME(LEFT(Timesheet!R24,LEN(Timesheet!R24)-2),RIGHT(Timesheet!R24,2),0)-TIME(LEFT(Timesheet!Q24,LEN(Timesheet!Q24)-2),RIGHT(Timesheet!Q24,2),0),0.999999999999+TIME(LEFT(Timesheet!R24,LEN(Timesheet!R24)-2),RIGHT(Timesheet!R24,2),0)-TIME(LEFT(Timesheet!Q24,LEN(Timesheet!Q24)-2),RIGHT(Timesheet!Q24,2),0)),IF(Timesheet!R24-Timesheet!Q24&gt;0,Timesheet!R24-Timesheet!Q24,(0.999999999999-Timesheet!Q24)+Timesheet!R24))))</f>
        <v>0</v>
      </c>
      <c r="R23" s="8">
        <f t="shared" si="6"/>
        <v>0</v>
      </c>
      <c r="S23" s="8">
        <f>IF(LEFT(Timesheet!$A24,4)="0000",0,IF(Timesheet!S24=0,0,IF(ISERROR(FIND(":",Timesheet!S24)),IF(TIME(LEFT(Timesheet!T24,LEN(Timesheet!T24)-2),RIGHT(Timesheet!T24,2),0)-TIME(LEFT(Timesheet!S24,LEN(Timesheet!S24)-2),RIGHT(Timesheet!S24,2),0)&gt;0,TIME(LEFT(Timesheet!T24,LEN(Timesheet!T24)-2),RIGHT(Timesheet!T24,2),0)-TIME(LEFT(Timesheet!S24,LEN(Timesheet!S24)-2),RIGHT(Timesheet!S24,2),0),0.999999999999+TIME(LEFT(Timesheet!T24,LEN(Timesheet!T24)-2),RIGHT(Timesheet!T24,2),0)-TIME(LEFT(Timesheet!S24,LEN(Timesheet!S24)-2),RIGHT(Timesheet!S24,2),0)),IF(Timesheet!T24-Timesheet!S24&gt;0,Timesheet!T24-Timesheet!S24,(0.999999999999-Timesheet!S24)+Timesheet!T24))))</f>
        <v>0</v>
      </c>
      <c r="T23" s="8">
        <f t="shared" si="7"/>
        <v>0</v>
      </c>
      <c r="U23" s="8">
        <f>IF(LEFT(Timesheet!$A24,4)="0000",0,IF(Timesheet!U24=0,0,IF(ISERROR(FIND(":",Timesheet!U24)),IF(TIME(LEFT(Timesheet!V24,LEN(Timesheet!V24)-2),RIGHT(Timesheet!V24,2),0)-TIME(LEFT(Timesheet!U24,LEN(Timesheet!U24)-2),RIGHT(Timesheet!U24,2),0)&gt;0,TIME(LEFT(Timesheet!V24,LEN(Timesheet!V24)-2),RIGHT(Timesheet!V24,2),0)-TIME(LEFT(Timesheet!U24,LEN(Timesheet!U24)-2),RIGHT(Timesheet!U24,2),0),0.999999999999+TIME(LEFT(Timesheet!V24,LEN(Timesheet!V24)-2),RIGHT(Timesheet!V24,2),0)-TIME(LEFT(Timesheet!U24,LEN(Timesheet!U24)-2),RIGHT(Timesheet!U24,2),0)),IF(Timesheet!V24-Timesheet!U24&gt;0,Timesheet!V24-Timesheet!U24,(0.999999999999-Timesheet!U24)+Timesheet!V24))))</f>
        <v>0</v>
      </c>
      <c r="V23" s="8">
        <f t="shared" si="8"/>
        <v>0</v>
      </c>
      <c r="W23" s="8">
        <f>IF(LEFT(Timesheet!$A24,4)="0000",0,IF(Timesheet!W24=0,0,IF(ISERROR(FIND(":",Timesheet!W24)),IF(TIME(LEFT(Timesheet!X24,LEN(Timesheet!X24)-2),RIGHT(Timesheet!X24,2),0)-TIME(LEFT(Timesheet!W24,LEN(Timesheet!W24)-2),RIGHT(Timesheet!W24,2),0)&gt;0,TIME(LEFT(Timesheet!X24,LEN(Timesheet!X24)-2),RIGHT(Timesheet!X24,2),0)-TIME(LEFT(Timesheet!W24,LEN(Timesheet!W24)-2),RIGHT(Timesheet!W24,2),0),0.999999999999+TIME(LEFT(Timesheet!X24,LEN(Timesheet!X24)-2),RIGHT(Timesheet!X24,2),0)-TIME(LEFT(Timesheet!W24,LEN(Timesheet!W24)-2),RIGHT(Timesheet!W24,2),0)),IF(Timesheet!X24-Timesheet!W24&gt;0,Timesheet!X24-Timesheet!W24,(0.999999999999-Timesheet!W24)+Timesheet!X24))))</f>
        <v>0</v>
      </c>
      <c r="X23" s="8">
        <f t="shared" si="9"/>
        <v>0</v>
      </c>
      <c r="Y23" s="8">
        <f>IF(LEFT(Timesheet!$A24,4)="0000",0,IF(Timesheet!Y24=0,0,IF(ISERROR(FIND(":",Timesheet!Y24)),IF(TIME(LEFT(Timesheet!Z24,LEN(Timesheet!Z24)-2),RIGHT(Timesheet!Z24,2),0)-TIME(LEFT(Timesheet!Y24,LEN(Timesheet!Y24)-2),RIGHT(Timesheet!Y24,2),0)&gt;0,TIME(LEFT(Timesheet!Z24,LEN(Timesheet!Z24)-2),RIGHT(Timesheet!Z24,2),0)-TIME(LEFT(Timesheet!Y24,LEN(Timesheet!Y24)-2),RIGHT(Timesheet!Y24,2),0),0.999999999999+TIME(LEFT(Timesheet!Z24,LEN(Timesheet!Z24)-2),RIGHT(Timesheet!Z24,2),0)-TIME(LEFT(Timesheet!Y24,LEN(Timesheet!Y24)-2),RIGHT(Timesheet!Y24,2),0)),IF(Timesheet!Z24-Timesheet!Y24&gt;0,Timesheet!Z24-Timesheet!Y24,(0.999999999999-Timesheet!Y24)+Timesheet!Z24))))</f>
        <v>0</v>
      </c>
      <c r="Z23" s="8">
        <f t="shared" si="10"/>
        <v>0</v>
      </c>
      <c r="AA23" s="8">
        <f>IF(LEFT(Timesheet!$A24,4)="0000",0,IF(Timesheet!AA24=0,0,IF(ISERROR(FIND(":",Timesheet!AA24)),IF(TIME(LEFT(Timesheet!AB24,LEN(Timesheet!AB24)-2),RIGHT(Timesheet!AB24,2),0)-TIME(LEFT(Timesheet!AA24,LEN(Timesheet!AA24)-2),RIGHT(Timesheet!AA24,2),0)&gt;0,TIME(LEFT(Timesheet!AB24,LEN(Timesheet!AB24)-2),RIGHT(Timesheet!AB24,2),0)-TIME(LEFT(Timesheet!AA24,LEN(Timesheet!AA24)-2),RIGHT(Timesheet!AA24,2),0),0.999999999999+TIME(LEFT(Timesheet!AB24,LEN(Timesheet!AB24)-2),RIGHT(Timesheet!AB24,2),0)-TIME(LEFT(Timesheet!AA24,LEN(Timesheet!AA24)-2),RIGHT(Timesheet!AA24,2),0)),IF(Timesheet!AB24-Timesheet!AA24&gt;0,Timesheet!AB24-Timesheet!AA24,(0.999999999999-Timesheet!AA24)+Timesheet!AB24))))</f>
        <v>0</v>
      </c>
      <c r="AB23" s="8">
        <f t="shared" si="11"/>
        <v>0</v>
      </c>
      <c r="AC23" s="8">
        <f>IF(LEFT(Timesheet!$A24,4)="0000",0,IF(Timesheet!AC24=0,0,IF(ISERROR(FIND(":",Timesheet!AC24)),IF(TIME(LEFT(Timesheet!AD24,LEN(Timesheet!AD24)-2),RIGHT(Timesheet!AD24,2),0)-TIME(LEFT(Timesheet!AC24,LEN(Timesheet!AC24)-2),RIGHT(Timesheet!AC24,2),0)&gt;0,TIME(LEFT(Timesheet!AD24,LEN(Timesheet!AD24)-2),RIGHT(Timesheet!AD24,2),0)-TIME(LEFT(Timesheet!AC24,LEN(Timesheet!AC24)-2),RIGHT(Timesheet!AC24,2),0),0.999999999999+TIME(LEFT(Timesheet!AD24,LEN(Timesheet!AD24)-2),RIGHT(Timesheet!AD24,2),0)-TIME(LEFT(Timesheet!AC24,LEN(Timesheet!AC24)-2),RIGHT(Timesheet!AC24,2),0)),IF(Timesheet!AD24-Timesheet!AC24&gt;0,Timesheet!AD24-Timesheet!AC24,(0.999999999999-Timesheet!AC24)+Timesheet!AD24))))</f>
        <v>0</v>
      </c>
      <c r="AD23" s="8">
        <f t="shared" si="12"/>
        <v>0</v>
      </c>
      <c r="AE23" s="13">
        <f t="shared" si="15"/>
        <v>0</v>
      </c>
      <c r="AF23" s="59">
        <f t="shared" si="16"/>
        <v>0</v>
      </c>
    </row>
    <row r="24" spans="2:32" ht="12.75">
      <c r="B24" s="8">
        <f>IF(LEFT(Timesheet!$A25,4)="0000",0,IF(Timesheet!B25=0,0,IF(ISERROR(FIND(":",Timesheet!B25)),IF(TIME(LEFT(Timesheet!C25,LEN(Timesheet!C25)-2),RIGHT(Timesheet!C25,2),0)-TIME(LEFT(Timesheet!B25,LEN(Timesheet!B25)-2),RIGHT(Timesheet!B25,2),0)&gt;0,TIME(LEFT(Timesheet!C25,LEN(Timesheet!C25)-2),RIGHT(Timesheet!C25,2),0)-TIME(LEFT(Timesheet!B25,LEN(Timesheet!B25)-2),RIGHT(Timesheet!B25,2),0),0.999999999999+TIME(LEFT(Timesheet!C25,LEN(Timesheet!C25)-2),RIGHT(Timesheet!C25,2),0)-TIME(LEFT(Timesheet!B25,LEN(Timesheet!B25)-2),RIGHT(Timesheet!B25,2),0)),IF(Timesheet!C25-Timesheet!B25&gt;0,Timesheet!C25-Timesheet!B25,(0.999999999999-Timesheet!B25)+Timesheet!C25))))</f>
        <v>0</v>
      </c>
      <c r="C24" s="8">
        <f t="shared" si="0"/>
        <v>0</v>
      </c>
      <c r="D24" s="8">
        <f>IF(LEFT(Timesheet!$A25,4)="0000",0,IF(Timesheet!D25=0,0,IF(ISERROR(FIND(":",Timesheet!D25)),IF(TIME(LEFT(Timesheet!E25,LEN(Timesheet!E25)-2),RIGHT(Timesheet!E25,2),0)-TIME(LEFT(Timesheet!D25,LEN(Timesheet!D25)-2),RIGHT(Timesheet!D25,2),0)&gt;0,TIME(LEFT(Timesheet!E25,LEN(Timesheet!E25)-2),RIGHT(Timesheet!E25,2),0)-TIME(LEFT(Timesheet!D25,LEN(Timesheet!D25)-2),RIGHT(Timesheet!D25,2),0),0.999999999999+TIME(LEFT(Timesheet!E25,LEN(Timesheet!E25)-2),RIGHT(Timesheet!E25,2),0)-TIME(LEFT(Timesheet!D25,LEN(Timesheet!D25)-2),RIGHT(Timesheet!D25,2),0)),IF(Timesheet!E25-Timesheet!D25&gt;0,Timesheet!E25-Timesheet!D25,(0.999999999999-Timesheet!D25)+Timesheet!E25))))</f>
        <v>0</v>
      </c>
      <c r="E24" s="8">
        <f t="shared" si="1"/>
        <v>0</v>
      </c>
      <c r="F24" s="8">
        <f>IF(LEFT(Timesheet!$A25,4)="0000",0,IF(Timesheet!F25=0,0,IF(ISERROR(FIND(":",Timesheet!F25)),IF(TIME(LEFT(Timesheet!G25,LEN(Timesheet!G25)-2),RIGHT(Timesheet!G25,2),0)-TIME(LEFT(Timesheet!F25,LEN(Timesheet!F25)-2),RIGHT(Timesheet!F25,2),0)&gt;0,TIME(LEFT(Timesheet!G25,LEN(Timesheet!G25)-2),RIGHT(Timesheet!G25,2),0)-TIME(LEFT(Timesheet!F25,LEN(Timesheet!F25)-2),RIGHT(Timesheet!F25,2),0),0.999999999999+TIME(LEFT(Timesheet!G25,LEN(Timesheet!G25)-2),RIGHT(Timesheet!G25,2),0)-TIME(LEFT(Timesheet!F25,LEN(Timesheet!F25)-2),RIGHT(Timesheet!F25,2),0)),IF(Timesheet!G25-Timesheet!F25&gt;0,Timesheet!G25-Timesheet!F25,(0.999999999999-Timesheet!F25)+Timesheet!G25))))</f>
        <v>0</v>
      </c>
      <c r="G24" s="8">
        <f t="shared" si="2"/>
        <v>0</v>
      </c>
      <c r="H24" s="8">
        <f>IF(LEFT(Timesheet!$A25,4)="0000",0,IF(Timesheet!H25=0,0,IF(ISERROR(FIND(":",Timesheet!H25)),IF(TIME(LEFT(Timesheet!I25,LEN(Timesheet!I25)-2),RIGHT(Timesheet!I25,2),0)-TIME(LEFT(Timesheet!H25,LEN(Timesheet!H25)-2),RIGHT(Timesheet!H25,2),0)&gt;0,TIME(LEFT(Timesheet!I25,LEN(Timesheet!I25)-2),RIGHT(Timesheet!I25,2),0)-TIME(LEFT(Timesheet!H25,LEN(Timesheet!H25)-2),RIGHT(Timesheet!H25,2),0),0.999999999999+TIME(LEFT(Timesheet!I25,LEN(Timesheet!I25)-2),RIGHT(Timesheet!I25,2),0)-TIME(LEFT(Timesheet!H25,LEN(Timesheet!H25)-2),RIGHT(Timesheet!H25,2),0)),IF(Timesheet!I25-Timesheet!H25&gt;0,Timesheet!I25-Timesheet!H25,(0.999999999999-Timesheet!H25)+Timesheet!I25))))</f>
        <v>0</v>
      </c>
      <c r="I24" s="8">
        <f t="shared" si="13"/>
        <v>0</v>
      </c>
      <c r="J24" s="8">
        <f>IF(LEFT(Timesheet!$A25,4)="0000",0,IF(Timesheet!J25=0,0,IF(ISERROR(FIND(":",Timesheet!J25)),IF(TIME(LEFT(Timesheet!K25,LEN(Timesheet!K25)-2),RIGHT(Timesheet!K25,2),0)-TIME(LEFT(Timesheet!J25,LEN(Timesheet!J25)-2),RIGHT(Timesheet!J25,2),0)&gt;0,TIME(LEFT(Timesheet!K25,LEN(Timesheet!K25)-2),RIGHT(Timesheet!K25,2),0)-TIME(LEFT(Timesheet!J25,LEN(Timesheet!J25)-2),RIGHT(Timesheet!J25,2),0),0.999999999999+TIME(LEFT(Timesheet!K25,LEN(Timesheet!K25)-2),RIGHT(Timesheet!K25,2),0)-TIME(LEFT(Timesheet!J25,LEN(Timesheet!J25)-2),RIGHT(Timesheet!J25,2),0)),IF(Timesheet!K25-Timesheet!J25&gt;0,Timesheet!K25-Timesheet!J25,(0.999999999999-Timesheet!J25)+Timesheet!K25))))</f>
        <v>0</v>
      </c>
      <c r="K24" s="8">
        <f t="shared" si="3"/>
        <v>0</v>
      </c>
      <c r="L24" s="8">
        <f>IF(LEFT(Timesheet!$A25,4)="0000",0,IF(Timesheet!L25=0,0,IF(ISERROR(FIND(":",Timesheet!L25)),IF(TIME(LEFT(Timesheet!M25,LEN(Timesheet!M25)-2),RIGHT(Timesheet!M25,2),0)-TIME(LEFT(Timesheet!L25,LEN(Timesheet!L25)-2),RIGHT(Timesheet!L25,2),0)&gt;0,TIME(LEFT(Timesheet!M25,LEN(Timesheet!M25)-2),RIGHT(Timesheet!M25,2),0)-TIME(LEFT(Timesheet!L25,LEN(Timesheet!L25)-2),RIGHT(Timesheet!L25,2),0),0.999999999999+TIME(LEFT(Timesheet!M25,LEN(Timesheet!M25)-2),RIGHT(Timesheet!M25,2),0)-TIME(LEFT(Timesheet!L25,LEN(Timesheet!L25)-2),RIGHT(Timesheet!L25,2),0)),IF(Timesheet!M25-Timesheet!L25&gt;0,Timesheet!M25-Timesheet!L25,(0.999999999999-Timesheet!L25)+Timesheet!M25))))</f>
        <v>0</v>
      </c>
      <c r="M24" s="8">
        <f t="shared" si="4"/>
        <v>0</v>
      </c>
      <c r="N24" s="8">
        <f>IF(LEFT(Timesheet!$A25,4)="0000",0,IF(Timesheet!N25=0,0,IF(ISERROR(FIND(":",Timesheet!N25)),IF(TIME(LEFT(Timesheet!O25,LEN(Timesheet!O25)-2),RIGHT(Timesheet!O25,2),0)-TIME(LEFT(Timesheet!N25,LEN(Timesheet!N25)-2),RIGHT(Timesheet!N25,2),0)&gt;0,TIME(LEFT(Timesheet!O25,LEN(Timesheet!O25)-2),RIGHT(Timesheet!O25,2),0)-TIME(LEFT(Timesheet!N25,LEN(Timesheet!N25)-2),RIGHT(Timesheet!N25,2),0),0.999999999999+TIME(LEFT(Timesheet!O25,LEN(Timesheet!O25)-2),RIGHT(Timesheet!O25,2),0)-TIME(LEFT(Timesheet!N25,LEN(Timesheet!N25)-2),RIGHT(Timesheet!N25,2),0)),IF(Timesheet!O25-Timesheet!N25&gt;0,Timesheet!O25-Timesheet!N25,(0.999999999999-Timesheet!N25)+Timesheet!O25))))</f>
        <v>0</v>
      </c>
      <c r="O24" s="8">
        <f t="shared" si="5"/>
        <v>0</v>
      </c>
      <c r="P24" s="13">
        <f t="shared" si="14"/>
        <v>0</v>
      </c>
      <c r="Q24" s="8">
        <f>IF(LEFT(Timesheet!$A25,4)="0000",0,IF(Timesheet!Q25=0,0,IF(ISERROR(FIND(":",Timesheet!Q25)),IF(TIME(LEFT(Timesheet!R25,LEN(Timesheet!R25)-2),RIGHT(Timesheet!R25,2),0)-TIME(LEFT(Timesheet!Q25,LEN(Timesheet!Q25)-2),RIGHT(Timesheet!Q25,2),0)&gt;0,TIME(LEFT(Timesheet!R25,LEN(Timesheet!R25)-2),RIGHT(Timesheet!R25,2),0)-TIME(LEFT(Timesheet!Q25,LEN(Timesheet!Q25)-2),RIGHT(Timesheet!Q25,2),0),0.999999999999+TIME(LEFT(Timesheet!R25,LEN(Timesheet!R25)-2),RIGHT(Timesheet!R25,2),0)-TIME(LEFT(Timesheet!Q25,LEN(Timesheet!Q25)-2),RIGHT(Timesheet!Q25,2),0)),IF(Timesheet!R25-Timesheet!Q25&gt;0,Timesheet!R25-Timesheet!Q25,(0.999999999999-Timesheet!Q25)+Timesheet!R25))))</f>
        <v>0</v>
      </c>
      <c r="R24" s="8">
        <f t="shared" si="6"/>
        <v>0</v>
      </c>
      <c r="S24" s="8">
        <f>IF(LEFT(Timesheet!$A25,4)="0000",0,IF(Timesheet!S25=0,0,IF(ISERROR(FIND(":",Timesheet!S25)),IF(TIME(LEFT(Timesheet!T25,LEN(Timesheet!T25)-2),RIGHT(Timesheet!T25,2),0)-TIME(LEFT(Timesheet!S25,LEN(Timesheet!S25)-2),RIGHT(Timesheet!S25,2),0)&gt;0,TIME(LEFT(Timesheet!T25,LEN(Timesheet!T25)-2),RIGHT(Timesheet!T25,2),0)-TIME(LEFT(Timesheet!S25,LEN(Timesheet!S25)-2),RIGHT(Timesheet!S25,2),0),0.999999999999+TIME(LEFT(Timesheet!T25,LEN(Timesheet!T25)-2),RIGHT(Timesheet!T25,2),0)-TIME(LEFT(Timesheet!S25,LEN(Timesheet!S25)-2),RIGHT(Timesheet!S25,2),0)),IF(Timesheet!T25-Timesheet!S25&gt;0,Timesheet!T25-Timesheet!S25,(0.999999999999-Timesheet!S25)+Timesheet!T25))))</f>
        <v>0</v>
      </c>
      <c r="T24" s="8">
        <f t="shared" si="7"/>
        <v>0</v>
      </c>
      <c r="U24" s="8">
        <f>IF(LEFT(Timesheet!$A25,4)="0000",0,IF(Timesheet!U25=0,0,IF(ISERROR(FIND(":",Timesheet!U25)),IF(TIME(LEFT(Timesheet!V25,LEN(Timesheet!V25)-2),RIGHT(Timesheet!V25,2),0)-TIME(LEFT(Timesheet!U25,LEN(Timesheet!U25)-2),RIGHT(Timesheet!U25,2),0)&gt;0,TIME(LEFT(Timesheet!V25,LEN(Timesheet!V25)-2),RIGHT(Timesheet!V25,2),0)-TIME(LEFT(Timesheet!U25,LEN(Timesheet!U25)-2),RIGHT(Timesheet!U25,2),0),0.999999999999+TIME(LEFT(Timesheet!V25,LEN(Timesheet!V25)-2),RIGHT(Timesheet!V25,2),0)-TIME(LEFT(Timesheet!U25,LEN(Timesheet!U25)-2),RIGHT(Timesheet!U25,2),0)),IF(Timesheet!V25-Timesheet!U25&gt;0,Timesheet!V25-Timesheet!U25,(0.999999999999-Timesheet!U25)+Timesheet!V25))))</f>
        <v>0</v>
      </c>
      <c r="V24" s="8">
        <f t="shared" si="8"/>
        <v>0</v>
      </c>
      <c r="W24" s="8">
        <f>IF(LEFT(Timesheet!$A25,4)="0000",0,IF(Timesheet!W25=0,0,IF(ISERROR(FIND(":",Timesheet!W25)),IF(TIME(LEFT(Timesheet!X25,LEN(Timesheet!X25)-2),RIGHT(Timesheet!X25,2),0)-TIME(LEFT(Timesheet!W25,LEN(Timesheet!W25)-2),RIGHT(Timesheet!W25,2),0)&gt;0,TIME(LEFT(Timesheet!X25,LEN(Timesheet!X25)-2),RIGHT(Timesheet!X25,2),0)-TIME(LEFT(Timesheet!W25,LEN(Timesheet!W25)-2),RIGHT(Timesheet!W25,2),0),0.999999999999+TIME(LEFT(Timesheet!X25,LEN(Timesheet!X25)-2),RIGHT(Timesheet!X25,2),0)-TIME(LEFT(Timesheet!W25,LEN(Timesheet!W25)-2),RIGHT(Timesheet!W25,2),0)),IF(Timesheet!X25-Timesheet!W25&gt;0,Timesheet!X25-Timesheet!W25,(0.999999999999-Timesheet!W25)+Timesheet!X25))))</f>
        <v>0</v>
      </c>
      <c r="X24" s="8">
        <f t="shared" si="9"/>
        <v>0</v>
      </c>
      <c r="Y24" s="8">
        <f>IF(LEFT(Timesheet!$A25,4)="0000",0,IF(Timesheet!Y25=0,0,IF(ISERROR(FIND(":",Timesheet!Y25)),IF(TIME(LEFT(Timesheet!Z25,LEN(Timesheet!Z25)-2),RIGHT(Timesheet!Z25,2),0)-TIME(LEFT(Timesheet!Y25,LEN(Timesheet!Y25)-2),RIGHT(Timesheet!Y25,2),0)&gt;0,TIME(LEFT(Timesheet!Z25,LEN(Timesheet!Z25)-2),RIGHT(Timesheet!Z25,2),0)-TIME(LEFT(Timesheet!Y25,LEN(Timesheet!Y25)-2),RIGHT(Timesheet!Y25,2),0),0.999999999999+TIME(LEFT(Timesheet!Z25,LEN(Timesheet!Z25)-2),RIGHT(Timesheet!Z25,2),0)-TIME(LEFT(Timesheet!Y25,LEN(Timesheet!Y25)-2),RIGHT(Timesheet!Y25,2),0)),IF(Timesheet!Z25-Timesheet!Y25&gt;0,Timesheet!Z25-Timesheet!Y25,(0.999999999999-Timesheet!Y25)+Timesheet!Z25))))</f>
        <v>0</v>
      </c>
      <c r="Z24" s="8">
        <f t="shared" si="10"/>
        <v>0</v>
      </c>
      <c r="AA24" s="8">
        <f>IF(LEFT(Timesheet!$A25,4)="0000",0,IF(Timesheet!AA25=0,0,IF(ISERROR(FIND(":",Timesheet!AA25)),IF(TIME(LEFT(Timesheet!AB25,LEN(Timesheet!AB25)-2),RIGHT(Timesheet!AB25,2),0)-TIME(LEFT(Timesheet!AA25,LEN(Timesheet!AA25)-2),RIGHT(Timesheet!AA25,2),0)&gt;0,TIME(LEFT(Timesheet!AB25,LEN(Timesheet!AB25)-2),RIGHT(Timesheet!AB25,2),0)-TIME(LEFT(Timesheet!AA25,LEN(Timesheet!AA25)-2),RIGHT(Timesheet!AA25,2),0),0.999999999999+TIME(LEFT(Timesheet!AB25,LEN(Timesheet!AB25)-2),RIGHT(Timesheet!AB25,2),0)-TIME(LEFT(Timesheet!AA25,LEN(Timesheet!AA25)-2),RIGHT(Timesheet!AA25,2),0)),IF(Timesheet!AB25-Timesheet!AA25&gt;0,Timesheet!AB25-Timesheet!AA25,(0.999999999999-Timesheet!AA25)+Timesheet!AB25))))</f>
        <v>0</v>
      </c>
      <c r="AB24" s="8">
        <f t="shared" si="11"/>
        <v>0</v>
      </c>
      <c r="AC24" s="8">
        <f>IF(LEFT(Timesheet!$A25,4)="0000",0,IF(Timesheet!AC25=0,0,IF(ISERROR(FIND(":",Timesheet!AC25)),IF(TIME(LEFT(Timesheet!AD25,LEN(Timesheet!AD25)-2),RIGHT(Timesheet!AD25,2),0)-TIME(LEFT(Timesheet!AC25,LEN(Timesheet!AC25)-2),RIGHT(Timesheet!AC25,2),0)&gt;0,TIME(LEFT(Timesheet!AD25,LEN(Timesheet!AD25)-2),RIGHT(Timesheet!AD25,2),0)-TIME(LEFT(Timesheet!AC25,LEN(Timesheet!AC25)-2),RIGHT(Timesheet!AC25,2),0),0.999999999999+TIME(LEFT(Timesheet!AD25,LEN(Timesheet!AD25)-2),RIGHT(Timesheet!AD25,2),0)-TIME(LEFT(Timesheet!AC25,LEN(Timesheet!AC25)-2),RIGHT(Timesheet!AC25,2),0)),IF(Timesheet!AD25-Timesheet!AC25&gt;0,Timesheet!AD25-Timesheet!AC25,(0.999999999999-Timesheet!AC25)+Timesheet!AD25))))</f>
        <v>0</v>
      </c>
      <c r="AD24" s="8">
        <f t="shared" si="12"/>
        <v>0</v>
      </c>
      <c r="AE24" s="13">
        <f t="shared" si="15"/>
        <v>0</v>
      </c>
      <c r="AF24" s="59">
        <f t="shared" si="16"/>
        <v>0</v>
      </c>
    </row>
    <row r="25" spans="2:32" s="2" customFormat="1" ht="12.75">
      <c r="B25" s="9"/>
      <c r="C25" s="9">
        <f>SUM(C7:C24)</f>
        <v>0</v>
      </c>
      <c r="D25" s="9"/>
      <c r="E25" s="9">
        <f>SUM(E7:E24)</f>
        <v>0</v>
      </c>
      <c r="F25" s="9"/>
      <c r="G25" s="9">
        <f>SUM(G7:G24)</f>
        <v>0</v>
      </c>
      <c r="H25" s="9"/>
      <c r="I25" s="9">
        <f>SUM(I7:I24)</f>
        <v>0</v>
      </c>
      <c r="J25" s="9"/>
      <c r="K25" s="9">
        <f>SUM(K7:K24)</f>
        <v>0</v>
      </c>
      <c r="L25" s="9"/>
      <c r="M25" s="9">
        <f>SUM(M7:M24)</f>
        <v>0</v>
      </c>
      <c r="N25" s="9"/>
      <c r="O25" s="9">
        <f>SUM(O7:O24)</f>
        <v>0</v>
      </c>
      <c r="P25" s="13">
        <f>C25+E25+G25+I25+K25+M25+O25</f>
        <v>0</v>
      </c>
      <c r="Q25" s="9"/>
      <c r="R25" s="9">
        <f>SUM(R7:R24)</f>
        <v>0</v>
      </c>
      <c r="S25" s="9"/>
      <c r="T25" s="9">
        <f>SUM(T7:T24)</f>
        <v>0</v>
      </c>
      <c r="U25" s="9"/>
      <c r="V25" s="9">
        <f>SUM(V7:V24)</f>
        <v>0</v>
      </c>
      <c r="W25" s="9"/>
      <c r="X25" s="9">
        <f>SUM(X7:X24)</f>
        <v>0</v>
      </c>
      <c r="Y25" s="9"/>
      <c r="Z25" s="9">
        <f>SUM(Z7:Z24)</f>
        <v>0</v>
      </c>
      <c r="AA25" s="9"/>
      <c r="AB25" s="9">
        <f>SUM(AB7:AB24)</f>
        <v>0</v>
      </c>
      <c r="AC25" s="9"/>
      <c r="AD25" s="9">
        <f>SUM(AD7:AD24)</f>
        <v>0</v>
      </c>
      <c r="AE25" s="13">
        <f t="shared" si="15"/>
        <v>0</v>
      </c>
      <c r="AF25" s="59">
        <f t="shared" si="16"/>
        <v>0</v>
      </c>
    </row>
    <row r="26" spans="2:32" s="2" customFormat="1" ht="12.7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13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13"/>
      <c r="AF26" s="59"/>
    </row>
    <row r="27" spans="2:32" ht="12.75">
      <c r="B27" s="10" t="s">
        <v>31</v>
      </c>
      <c r="C27" s="10" t="s">
        <v>32</v>
      </c>
      <c r="D27" s="10" t="s">
        <v>31</v>
      </c>
      <c r="E27" s="10" t="s">
        <v>32</v>
      </c>
      <c r="F27" s="10" t="s">
        <v>31</v>
      </c>
      <c r="G27" s="10" t="s">
        <v>32</v>
      </c>
      <c r="H27" s="10" t="s">
        <v>31</v>
      </c>
      <c r="I27" s="10" t="s">
        <v>32</v>
      </c>
      <c r="J27" s="10" t="s">
        <v>31</v>
      </c>
      <c r="K27" s="10" t="s">
        <v>32</v>
      </c>
      <c r="L27" s="10" t="s">
        <v>31</v>
      </c>
      <c r="M27" s="10" t="s">
        <v>32</v>
      </c>
      <c r="N27" s="10" t="s">
        <v>31</v>
      </c>
      <c r="O27" s="10" t="s">
        <v>32</v>
      </c>
      <c r="P27" s="13"/>
      <c r="Q27" s="10" t="s">
        <v>31</v>
      </c>
      <c r="R27" s="10" t="s">
        <v>32</v>
      </c>
      <c r="S27" s="10" t="s">
        <v>31</v>
      </c>
      <c r="T27" s="10" t="s">
        <v>32</v>
      </c>
      <c r="U27" s="10" t="s">
        <v>31</v>
      </c>
      <c r="V27" s="10" t="s">
        <v>32</v>
      </c>
      <c r="W27" s="10" t="s">
        <v>31</v>
      </c>
      <c r="X27" s="10" t="s">
        <v>32</v>
      </c>
      <c r="Y27" s="10" t="s">
        <v>31</v>
      </c>
      <c r="Z27" s="10" t="s">
        <v>32</v>
      </c>
      <c r="AA27" s="10" t="s">
        <v>31</v>
      </c>
      <c r="AB27" s="10" t="s">
        <v>32</v>
      </c>
      <c r="AC27" s="10" t="s">
        <v>31</v>
      </c>
      <c r="AD27" s="10" t="s">
        <v>32</v>
      </c>
      <c r="AE27" s="13"/>
      <c r="AF27" s="59"/>
    </row>
    <row r="28" spans="2:32" ht="12.75">
      <c r="B28" s="8">
        <f>IF(LEFT(Timesheet!$A28,4)="0000",0,IF(Timesheet!B28=0,0,IF(ISERROR(FIND(":",Timesheet!B28)),IF(TIME(LEFT(Timesheet!C28,LEN(Timesheet!C28)-2),RIGHT(Timesheet!C28,2),0)-TIME(LEFT(Timesheet!B28,LEN(Timesheet!B28)-2),RIGHT(Timesheet!B28,2),0)&gt;0,TIME(LEFT(Timesheet!C28,LEN(Timesheet!C28)-2),RIGHT(Timesheet!C28,2),0)-TIME(LEFT(Timesheet!B28,LEN(Timesheet!B28)-2),RIGHT(Timesheet!B28,2),0),0.999999999999+TIME(LEFT(Timesheet!C28,LEN(Timesheet!C28)-2),RIGHT(Timesheet!C28,2),0)-TIME(LEFT(Timesheet!B28,LEN(Timesheet!B28)-2),RIGHT(Timesheet!B28,2),0)),IF(Timesheet!C28-Timesheet!B28&gt;0,Timesheet!C28-Timesheet!B28,(0.999999999999-Timesheet!B28)+Timesheet!C28))))</f>
        <v>0</v>
      </c>
      <c r="C28" s="8">
        <f>B28*24</f>
        <v>0</v>
      </c>
      <c r="D28" s="8">
        <f>IF(LEFT(Timesheet!$A28,4)="0000",0,IF(Timesheet!D28=0,0,IF(ISERROR(FIND(":",Timesheet!D28)),IF(TIME(LEFT(Timesheet!E28,LEN(Timesheet!E28)-2),RIGHT(Timesheet!E28,2),0)-TIME(LEFT(Timesheet!D28,LEN(Timesheet!D28)-2),RIGHT(Timesheet!D28,2),0)&gt;0,TIME(LEFT(Timesheet!E28,LEN(Timesheet!E28)-2),RIGHT(Timesheet!E28,2),0)-TIME(LEFT(Timesheet!D28,LEN(Timesheet!D28)-2),RIGHT(Timesheet!D28,2),0),0.999999999999+TIME(LEFT(Timesheet!E28,LEN(Timesheet!E28)-2),RIGHT(Timesheet!E28,2),0)-TIME(LEFT(Timesheet!D28,LEN(Timesheet!D28)-2),RIGHT(Timesheet!D28,2),0)),IF(Timesheet!E28-Timesheet!D28&gt;0,Timesheet!E28-Timesheet!D28,(0.999999999999-Timesheet!D28)+Timesheet!E28))))</f>
        <v>0</v>
      </c>
      <c r="E28" s="8">
        <f>D28*24</f>
        <v>0</v>
      </c>
      <c r="F28" s="8">
        <f>IF(LEFT(Timesheet!$A28,4)="0000",0,IF(Timesheet!F28=0,0,IF(ISERROR(FIND(":",Timesheet!F28)),IF(TIME(LEFT(Timesheet!G28,LEN(Timesheet!G28)-2),RIGHT(Timesheet!G28,2),0)-TIME(LEFT(Timesheet!F28,LEN(Timesheet!F28)-2),RIGHT(Timesheet!F28,2),0)&gt;0,TIME(LEFT(Timesheet!G28,LEN(Timesheet!G28)-2),RIGHT(Timesheet!G28,2),0)-TIME(LEFT(Timesheet!F28,LEN(Timesheet!F28)-2),RIGHT(Timesheet!F28,2),0),0.999999999999+TIME(LEFT(Timesheet!G28,LEN(Timesheet!G28)-2),RIGHT(Timesheet!G28,2),0)-TIME(LEFT(Timesheet!F28,LEN(Timesheet!F28)-2),RIGHT(Timesheet!F28,2),0)),IF(Timesheet!G28-Timesheet!F28&gt;0,Timesheet!G28-Timesheet!F28,(0.999999999999-Timesheet!F28)+Timesheet!G28))))</f>
        <v>0</v>
      </c>
      <c r="G28" s="8">
        <f>F28*24</f>
        <v>0</v>
      </c>
      <c r="H28" s="8">
        <f>IF(LEFT(Timesheet!$A28,4)="0000",0,IF(Timesheet!H28=0,0,IF(ISERROR(FIND(":",Timesheet!H28)),IF(TIME(LEFT(Timesheet!I28,LEN(Timesheet!I28)-2),RIGHT(Timesheet!I28,2),0)-TIME(LEFT(Timesheet!H28,LEN(Timesheet!H28)-2),RIGHT(Timesheet!H28,2),0)&gt;0,TIME(LEFT(Timesheet!I28,LEN(Timesheet!I28)-2),RIGHT(Timesheet!I28,2),0)-TIME(LEFT(Timesheet!H28,LEN(Timesheet!H28)-2),RIGHT(Timesheet!H28,2),0),0.999999999999+TIME(LEFT(Timesheet!I28,LEN(Timesheet!I28)-2),RIGHT(Timesheet!I28,2),0)-TIME(LEFT(Timesheet!H28,LEN(Timesheet!H28)-2),RIGHT(Timesheet!H28,2),0)),IF(Timesheet!I28-Timesheet!H28&gt;0,Timesheet!I28-Timesheet!H28,(0.999999999999-Timesheet!H28)+Timesheet!I28))))</f>
        <v>0</v>
      </c>
      <c r="I28" s="8">
        <f>H28*24</f>
        <v>0</v>
      </c>
      <c r="J28" s="8">
        <f>IF(LEFT(Timesheet!$A28,4)="0000",0,IF(Timesheet!J28=0,0,IF(ISERROR(FIND(":",Timesheet!J28)),IF(TIME(LEFT(Timesheet!K28,LEN(Timesheet!K28)-2),RIGHT(Timesheet!K28,2),0)-TIME(LEFT(Timesheet!J28,LEN(Timesheet!J28)-2),RIGHT(Timesheet!J28,2),0)&gt;0,TIME(LEFT(Timesheet!K28,LEN(Timesheet!K28)-2),RIGHT(Timesheet!K28,2),0)-TIME(LEFT(Timesheet!J28,LEN(Timesheet!J28)-2),RIGHT(Timesheet!J28,2),0),0.999999999999+TIME(LEFT(Timesheet!K28,LEN(Timesheet!K28)-2),RIGHT(Timesheet!K28,2),0)-TIME(LEFT(Timesheet!J28,LEN(Timesheet!J28)-2),RIGHT(Timesheet!J28,2),0)),IF(Timesheet!K28-Timesheet!J28&gt;0,Timesheet!K28-Timesheet!J28,(0.999999999999-Timesheet!J28)+Timesheet!K28))))</f>
        <v>0</v>
      </c>
      <c r="K28" s="8">
        <f>J28*24</f>
        <v>0</v>
      </c>
      <c r="L28" s="8">
        <f>IF(LEFT(Timesheet!$A28,4)="0000",0,IF(Timesheet!L28=0,0,IF(ISERROR(FIND(":",Timesheet!L28)),IF(TIME(LEFT(Timesheet!M28,LEN(Timesheet!M28)-2),RIGHT(Timesheet!M28,2),0)-TIME(LEFT(Timesheet!L28,LEN(Timesheet!L28)-2),RIGHT(Timesheet!L28,2),0)&gt;0,TIME(LEFT(Timesheet!M28,LEN(Timesheet!M28)-2),RIGHT(Timesheet!M28,2),0)-TIME(LEFT(Timesheet!L28,LEN(Timesheet!L28)-2),RIGHT(Timesheet!L28,2),0),0.999999999999+TIME(LEFT(Timesheet!M28,LEN(Timesheet!M28)-2),RIGHT(Timesheet!M28,2),0)-TIME(LEFT(Timesheet!L28,LEN(Timesheet!L28)-2),RIGHT(Timesheet!L28,2),0)),IF(Timesheet!M28-Timesheet!L28&gt;0,Timesheet!M28-Timesheet!L28,(0.999999999999-Timesheet!L28)+Timesheet!M28))))</f>
        <v>0</v>
      </c>
      <c r="M28" s="8">
        <f>L28*24</f>
        <v>0</v>
      </c>
      <c r="N28" s="8">
        <f>IF(LEFT(Timesheet!$A28,4)="0000",0,IF(Timesheet!N28=0,0,IF(ISERROR(FIND(":",Timesheet!N28)),IF(TIME(LEFT(Timesheet!O28,LEN(Timesheet!O28)-2),RIGHT(Timesheet!O28,2),0)-TIME(LEFT(Timesheet!N28,LEN(Timesheet!N28)-2),RIGHT(Timesheet!N28,2),0)&gt;0,TIME(LEFT(Timesheet!O28,LEN(Timesheet!O28)-2),RIGHT(Timesheet!O28,2),0)-TIME(LEFT(Timesheet!N28,LEN(Timesheet!N28)-2),RIGHT(Timesheet!N28,2),0),0.999999999999+TIME(LEFT(Timesheet!O28,LEN(Timesheet!O28)-2),RIGHT(Timesheet!O28,2),0)-TIME(LEFT(Timesheet!N28,LEN(Timesheet!N28)-2),RIGHT(Timesheet!N28,2),0)),IF(Timesheet!O28-Timesheet!N28&gt;0,Timesheet!O28-Timesheet!N28,(0.999999999999-Timesheet!N28)+Timesheet!O28))))</f>
        <v>0</v>
      </c>
      <c r="O28" s="8">
        <f>N28*24</f>
        <v>0</v>
      </c>
      <c r="P28" s="13">
        <f>C28+E28+G28+I28+K28+M28+O28</f>
        <v>0</v>
      </c>
      <c r="Q28" s="8">
        <f>IF(LEFT(Timesheet!$A28,4)="0000",0,IF(Timesheet!Q28=0,0,IF(ISERROR(FIND(":",Timesheet!Q28)),IF(TIME(LEFT(Timesheet!R28,LEN(Timesheet!R28)-2),RIGHT(Timesheet!R28,2),0)-TIME(LEFT(Timesheet!Q28,LEN(Timesheet!Q28)-2),RIGHT(Timesheet!Q28,2),0)&gt;0,TIME(LEFT(Timesheet!R28,LEN(Timesheet!R28)-2),RIGHT(Timesheet!R28,2),0)-TIME(LEFT(Timesheet!Q28,LEN(Timesheet!Q28)-2),RIGHT(Timesheet!Q28,2),0),0.999999999999+TIME(LEFT(Timesheet!R28,LEN(Timesheet!R28)-2),RIGHT(Timesheet!R28,2),0)-TIME(LEFT(Timesheet!Q28,LEN(Timesheet!Q28)-2),RIGHT(Timesheet!Q28,2),0)),IF(Timesheet!R28-Timesheet!Q28&gt;0,Timesheet!R28-Timesheet!Q28,(0.999999999999-Timesheet!Q28)+Timesheet!R28))))</f>
        <v>0</v>
      </c>
      <c r="R28" s="8">
        <f>Q28*24</f>
        <v>0</v>
      </c>
      <c r="S28" s="8">
        <f>IF(LEFT(Timesheet!$A28,4)="0000",0,IF(Timesheet!S28=0,0,IF(ISERROR(FIND(":",Timesheet!S28)),IF(TIME(LEFT(Timesheet!T28,LEN(Timesheet!T28)-2),RIGHT(Timesheet!T28,2),0)-TIME(LEFT(Timesheet!S28,LEN(Timesheet!S28)-2),RIGHT(Timesheet!S28,2),0)&gt;0,TIME(LEFT(Timesheet!T28,LEN(Timesheet!T28)-2),RIGHT(Timesheet!T28,2),0)-TIME(LEFT(Timesheet!S28,LEN(Timesheet!S28)-2),RIGHT(Timesheet!S28,2),0),0.999999999999+TIME(LEFT(Timesheet!T28,LEN(Timesheet!T28)-2),RIGHT(Timesheet!T28,2),0)-TIME(LEFT(Timesheet!S28,LEN(Timesheet!S28)-2),RIGHT(Timesheet!S28,2),0)),IF(Timesheet!T28-Timesheet!S28&gt;0,Timesheet!T28-Timesheet!S28,(0.999999999999-Timesheet!S28)+Timesheet!T28))))</f>
        <v>0</v>
      </c>
      <c r="T28" s="8">
        <f>S28*24</f>
        <v>0</v>
      </c>
      <c r="U28" s="8">
        <f>IF(LEFT(Timesheet!$A28,4)="0000",0,IF(Timesheet!U28=0,0,IF(ISERROR(FIND(":",Timesheet!U28)),IF(TIME(LEFT(Timesheet!V28,LEN(Timesheet!V28)-2),RIGHT(Timesheet!V28,2),0)-TIME(LEFT(Timesheet!U28,LEN(Timesheet!U28)-2),RIGHT(Timesheet!U28,2),0)&gt;0,TIME(LEFT(Timesheet!V28,LEN(Timesheet!V28)-2),RIGHT(Timesheet!V28,2),0)-TIME(LEFT(Timesheet!U28,LEN(Timesheet!U28)-2),RIGHT(Timesheet!U28,2),0),0.999999999999+TIME(LEFT(Timesheet!V28,LEN(Timesheet!V28)-2),RIGHT(Timesheet!V28,2),0)-TIME(LEFT(Timesheet!U28,LEN(Timesheet!U28)-2),RIGHT(Timesheet!U28,2),0)),IF(Timesheet!V28-Timesheet!U28&gt;0,Timesheet!V28-Timesheet!U28,(0.999999999999-Timesheet!U28)+Timesheet!V28))))</f>
        <v>0</v>
      </c>
      <c r="V28" s="8">
        <f>U28*24</f>
        <v>0</v>
      </c>
      <c r="W28" s="8">
        <f>IF(LEFT(Timesheet!$A28,4)="0000",0,IF(Timesheet!W28=0,0,IF(ISERROR(FIND(":",Timesheet!W28)),IF(TIME(LEFT(Timesheet!X28,LEN(Timesheet!X28)-2),RIGHT(Timesheet!X28,2),0)-TIME(LEFT(Timesheet!W28,LEN(Timesheet!W28)-2),RIGHT(Timesheet!W28,2),0)&gt;0,TIME(LEFT(Timesheet!X28,LEN(Timesheet!X28)-2),RIGHT(Timesheet!X28,2),0)-TIME(LEFT(Timesheet!W28,LEN(Timesheet!W28)-2),RIGHT(Timesheet!W28,2),0),0.999999999999+TIME(LEFT(Timesheet!X28,LEN(Timesheet!X28)-2),RIGHT(Timesheet!X28,2),0)-TIME(LEFT(Timesheet!W28,LEN(Timesheet!W28)-2),RIGHT(Timesheet!W28,2),0)),IF(Timesheet!X28-Timesheet!W28&gt;0,Timesheet!X28-Timesheet!W28,(0.999999999999-Timesheet!W28)+Timesheet!X28))))</f>
        <v>0</v>
      </c>
      <c r="X28" s="8">
        <f>W28*24</f>
        <v>0</v>
      </c>
      <c r="Y28" s="8">
        <f>IF(LEFT(Timesheet!$A28,4)="0000",0,IF(Timesheet!Y28=0,0,IF(ISERROR(FIND(":",Timesheet!Y28)),IF(TIME(LEFT(Timesheet!Z28,LEN(Timesheet!Z28)-2),RIGHT(Timesheet!Z28,2),0)-TIME(LEFT(Timesheet!Y28,LEN(Timesheet!Y28)-2),RIGHT(Timesheet!Y28,2),0)&gt;0,TIME(LEFT(Timesheet!Z28,LEN(Timesheet!Z28)-2),RIGHT(Timesheet!Z28,2),0)-TIME(LEFT(Timesheet!Y28,LEN(Timesheet!Y28)-2),RIGHT(Timesheet!Y28,2),0),0.999999999999+TIME(LEFT(Timesheet!Z28,LEN(Timesheet!Z28)-2),RIGHT(Timesheet!Z28,2),0)-TIME(LEFT(Timesheet!Y28,LEN(Timesheet!Y28)-2),RIGHT(Timesheet!Y28,2),0)),IF(Timesheet!Z28-Timesheet!Y28&gt;0,Timesheet!Z28-Timesheet!Y28,(0.999999999999-Timesheet!Y28)+Timesheet!Z28))))</f>
        <v>0</v>
      </c>
      <c r="Z28" s="8">
        <f>Y28*24</f>
        <v>0</v>
      </c>
      <c r="AA28" s="8">
        <f>IF(LEFT(Timesheet!$A28,4)="0000",0,IF(Timesheet!AA28=0,0,IF(ISERROR(FIND(":",Timesheet!AA28)),IF(TIME(LEFT(Timesheet!AB28,LEN(Timesheet!AB28)-2),RIGHT(Timesheet!AB28,2),0)-TIME(LEFT(Timesheet!AA28,LEN(Timesheet!AA28)-2),RIGHT(Timesheet!AA28,2),0)&gt;0,TIME(LEFT(Timesheet!AB28,LEN(Timesheet!AB28)-2),RIGHT(Timesheet!AB28,2),0)-TIME(LEFT(Timesheet!AA28,LEN(Timesheet!AA28)-2),RIGHT(Timesheet!AA28,2),0),0.999999999999+TIME(LEFT(Timesheet!AB28,LEN(Timesheet!AB28)-2),RIGHT(Timesheet!AB28,2),0)-TIME(LEFT(Timesheet!AA28,LEN(Timesheet!AA28)-2),RIGHT(Timesheet!AA28,2),0)),IF(Timesheet!AB28-Timesheet!AA28&gt;0,Timesheet!AB28-Timesheet!AA28,(0.999999999999-Timesheet!AA28)+Timesheet!AB28))))</f>
        <v>0</v>
      </c>
      <c r="AB28" s="8">
        <f>AA28*24</f>
        <v>0</v>
      </c>
      <c r="AC28" s="8">
        <f>IF(LEFT(Timesheet!$A28,4)="0000",0,IF(Timesheet!AC28=0,0,IF(ISERROR(FIND(":",Timesheet!AC28)),IF(TIME(LEFT(Timesheet!AD28,LEN(Timesheet!AD28)-2),RIGHT(Timesheet!AD28,2),0)-TIME(LEFT(Timesheet!AC28,LEN(Timesheet!AC28)-2),RIGHT(Timesheet!AC28,2),0)&gt;0,TIME(LEFT(Timesheet!AD28,LEN(Timesheet!AD28)-2),RIGHT(Timesheet!AD28,2),0)-TIME(LEFT(Timesheet!AC28,LEN(Timesheet!AC28)-2),RIGHT(Timesheet!AC28,2),0),0.999999999999+TIME(LEFT(Timesheet!AD28,LEN(Timesheet!AD28)-2),RIGHT(Timesheet!AD28,2),0)-TIME(LEFT(Timesheet!AC28,LEN(Timesheet!AC28)-2),RIGHT(Timesheet!AC28,2),0)),IF(Timesheet!AD28-Timesheet!AC28&gt;0,Timesheet!AD28-Timesheet!AC28,(0.999999999999-Timesheet!AC28)+Timesheet!AD28))))</f>
        <v>0</v>
      </c>
      <c r="AD28" s="8">
        <f>AC28*24</f>
        <v>0</v>
      </c>
      <c r="AE28" s="13">
        <f>R28+T28+V28+X28+Z28+AB28+AD28</f>
        <v>0</v>
      </c>
      <c r="AF28" s="59">
        <f>P28+AE28</f>
        <v>0</v>
      </c>
    </row>
    <row r="29" spans="2:32" ht="12.75">
      <c r="B29" s="8">
        <f>IF(LEFT(Timesheet!$A29,4)="0000",0,IF(Timesheet!B29=0,0,IF(ISERROR(FIND(":",Timesheet!B29)),IF(TIME(LEFT(Timesheet!C29,LEN(Timesheet!C29)-2),RIGHT(Timesheet!C29,2),0)-TIME(LEFT(Timesheet!B29,LEN(Timesheet!B29)-2),RIGHT(Timesheet!B29,2),0)&gt;0,TIME(LEFT(Timesheet!C29,LEN(Timesheet!C29)-2),RIGHT(Timesheet!C29,2),0)-TIME(LEFT(Timesheet!B29,LEN(Timesheet!B29)-2),RIGHT(Timesheet!B29,2),0),0.999999999999+TIME(LEFT(Timesheet!C29,LEN(Timesheet!C29)-2),RIGHT(Timesheet!C29,2),0)-TIME(LEFT(Timesheet!B29,LEN(Timesheet!B29)-2),RIGHT(Timesheet!B29,2),0)),IF(Timesheet!C29-Timesheet!B29&gt;0,Timesheet!C29-Timesheet!B29,(0.999999999999-Timesheet!B29)+Timesheet!C29))))</f>
        <v>0</v>
      </c>
      <c r="C29" s="8">
        <f aca="true" t="shared" si="17" ref="C29:C40">B29*24</f>
        <v>0</v>
      </c>
      <c r="D29" s="8">
        <f>IF(LEFT(Timesheet!$A29,4)="0000",0,IF(Timesheet!D29=0,0,IF(ISERROR(FIND(":",Timesheet!D29)),IF(TIME(LEFT(Timesheet!E29,LEN(Timesheet!E29)-2),RIGHT(Timesheet!E29,2),0)-TIME(LEFT(Timesheet!D29,LEN(Timesheet!D29)-2),RIGHT(Timesheet!D29,2),0)&gt;0,TIME(LEFT(Timesheet!E29,LEN(Timesheet!E29)-2),RIGHT(Timesheet!E29,2),0)-TIME(LEFT(Timesheet!D29,LEN(Timesheet!D29)-2),RIGHT(Timesheet!D29,2),0),0.999999999999+TIME(LEFT(Timesheet!E29,LEN(Timesheet!E29)-2),RIGHT(Timesheet!E29,2),0)-TIME(LEFT(Timesheet!D29,LEN(Timesheet!D29)-2),RIGHT(Timesheet!D29,2),0)),IF(Timesheet!E29-Timesheet!D29&gt;0,Timesheet!E29-Timesheet!D29,(0.999999999999-Timesheet!D29)+Timesheet!E29))))</f>
        <v>0</v>
      </c>
      <c r="E29" s="8">
        <f aca="true" t="shared" si="18" ref="E29:E40">D29*24</f>
        <v>0</v>
      </c>
      <c r="F29" s="8">
        <f>IF(LEFT(Timesheet!$A29,4)="0000",0,IF(Timesheet!F29=0,0,IF(ISERROR(FIND(":",Timesheet!F29)),IF(TIME(LEFT(Timesheet!G29,LEN(Timesheet!G29)-2),RIGHT(Timesheet!G29,2),0)-TIME(LEFT(Timesheet!F29,LEN(Timesheet!F29)-2),RIGHT(Timesheet!F29,2),0)&gt;0,TIME(LEFT(Timesheet!G29,LEN(Timesheet!G29)-2),RIGHT(Timesheet!G29,2),0)-TIME(LEFT(Timesheet!F29,LEN(Timesheet!F29)-2),RIGHT(Timesheet!F29,2),0),0.999999999999+TIME(LEFT(Timesheet!G29,LEN(Timesheet!G29)-2),RIGHT(Timesheet!G29,2),0)-TIME(LEFT(Timesheet!F29,LEN(Timesheet!F29)-2),RIGHT(Timesheet!F29,2),0)),IF(Timesheet!G29-Timesheet!F29&gt;0,Timesheet!G29-Timesheet!F29,(0.999999999999-Timesheet!F29)+Timesheet!G29))))</f>
        <v>0</v>
      </c>
      <c r="G29" s="8">
        <f aca="true" t="shared" si="19" ref="G29:G40">F29*24</f>
        <v>0</v>
      </c>
      <c r="H29" s="8">
        <f>IF(LEFT(Timesheet!$A29,4)="0000",0,IF(Timesheet!H29=0,0,IF(ISERROR(FIND(":",Timesheet!H29)),IF(TIME(LEFT(Timesheet!I29,LEN(Timesheet!I29)-2),RIGHT(Timesheet!I29,2),0)-TIME(LEFT(Timesheet!H29,LEN(Timesheet!H29)-2),RIGHT(Timesheet!H29,2),0)&gt;0,TIME(LEFT(Timesheet!I29,LEN(Timesheet!I29)-2),RIGHT(Timesheet!I29,2),0)-TIME(LEFT(Timesheet!H29,LEN(Timesheet!H29)-2),RIGHT(Timesheet!H29,2),0),0.999999999999+TIME(LEFT(Timesheet!I29,LEN(Timesheet!I29)-2),RIGHT(Timesheet!I29,2),0)-TIME(LEFT(Timesheet!H29,LEN(Timesheet!H29)-2),RIGHT(Timesheet!H29,2),0)),IF(Timesheet!I29-Timesheet!H29&gt;0,Timesheet!I29-Timesheet!H29,(0.999999999999-Timesheet!H29)+Timesheet!I29))))</f>
        <v>0</v>
      </c>
      <c r="I29" s="8">
        <f aca="true" t="shared" si="20" ref="I29:I40">H29*24</f>
        <v>0</v>
      </c>
      <c r="J29" s="8">
        <f>IF(LEFT(Timesheet!$A29,4)="0000",0,IF(Timesheet!J29=0,0,IF(ISERROR(FIND(":",Timesheet!J29)),IF(TIME(LEFT(Timesheet!K29,LEN(Timesheet!K29)-2),RIGHT(Timesheet!K29,2),0)-TIME(LEFT(Timesheet!J29,LEN(Timesheet!J29)-2),RIGHT(Timesheet!J29,2),0)&gt;0,TIME(LEFT(Timesheet!K29,LEN(Timesheet!K29)-2),RIGHT(Timesheet!K29,2),0)-TIME(LEFT(Timesheet!J29,LEN(Timesheet!J29)-2),RIGHT(Timesheet!J29,2),0),0.999999999999+TIME(LEFT(Timesheet!K29,LEN(Timesheet!K29)-2),RIGHT(Timesheet!K29,2),0)-TIME(LEFT(Timesheet!J29,LEN(Timesheet!J29)-2),RIGHT(Timesheet!J29,2),0)),IF(Timesheet!K29-Timesheet!J29&gt;0,Timesheet!K29-Timesheet!J29,(0.999999999999-Timesheet!J29)+Timesheet!K29))))</f>
        <v>0</v>
      </c>
      <c r="K29" s="8">
        <f aca="true" t="shared" si="21" ref="K29:K40">J29*24</f>
        <v>0</v>
      </c>
      <c r="L29" s="8">
        <f>IF(LEFT(Timesheet!$A29,4)="0000",0,IF(Timesheet!L29=0,0,IF(ISERROR(FIND(":",Timesheet!L29)),IF(TIME(LEFT(Timesheet!M29,LEN(Timesheet!M29)-2),RIGHT(Timesheet!M29,2),0)-TIME(LEFT(Timesheet!L29,LEN(Timesheet!L29)-2),RIGHT(Timesheet!L29,2),0)&gt;0,TIME(LEFT(Timesheet!M29,LEN(Timesheet!M29)-2),RIGHT(Timesheet!M29,2),0)-TIME(LEFT(Timesheet!L29,LEN(Timesheet!L29)-2),RIGHT(Timesheet!L29,2),0),0.999999999999+TIME(LEFT(Timesheet!M29,LEN(Timesheet!M29)-2),RIGHT(Timesheet!M29,2),0)-TIME(LEFT(Timesheet!L29,LEN(Timesheet!L29)-2),RIGHT(Timesheet!L29,2),0)),IF(Timesheet!M29-Timesheet!L29&gt;0,Timesheet!M29-Timesheet!L29,(0.999999999999-Timesheet!L29)+Timesheet!M29))))</f>
        <v>0</v>
      </c>
      <c r="M29" s="8">
        <f aca="true" t="shared" si="22" ref="M29:M40">L29*24</f>
        <v>0</v>
      </c>
      <c r="N29" s="8">
        <f>IF(LEFT(Timesheet!$A29,4)="0000",0,IF(Timesheet!N29=0,0,IF(ISERROR(FIND(":",Timesheet!N29)),IF(TIME(LEFT(Timesheet!O29,LEN(Timesheet!O29)-2),RIGHT(Timesheet!O29,2),0)-TIME(LEFT(Timesheet!N29,LEN(Timesheet!N29)-2),RIGHT(Timesheet!N29,2),0)&gt;0,TIME(LEFT(Timesheet!O29,LEN(Timesheet!O29)-2),RIGHT(Timesheet!O29,2),0)-TIME(LEFT(Timesheet!N29,LEN(Timesheet!N29)-2),RIGHT(Timesheet!N29,2),0),0.999999999999+TIME(LEFT(Timesheet!O29,LEN(Timesheet!O29)-2),RIGHT(Timesheet!O29,2),0)-TIME(LEFT(Timesheet!N29,LEN(Timesheet!N29)-2),RIGHT(Timesheet!N29,2),0)),IF(Timesheet!O29-Timesheet!N29&gt;0,Timesheet!O29-Timesheet!N29,(0.999999999999-Timesheet!N29)+Timesheet!O29))))</f>
        <v>0</v>
      </c>
      <c r="O29" s="8">
        <f aca="true" t="shared" si="23" ref="O29:O40">N29*24</f>
        <v>0</v>
      </c>
      <c r="P29" s="13">
        <f aca="true" t="shared" si="24" ref="P29:P41">C29+E29+G29+I29+K29+M29+O29</f>
        <v>0</v>
      </c>
      <c r="Q29" s="8">
        <f>IF(LEFT(Timesheet!$A29,4)="0000",0,IF(Timesheet!Q29=0,0,IF(ISERROR(FIND(":",Timesheet!Q29)),IF(TIME(LEFT(Timesheet!R29,LEN(Timesheet!R29)-2),RIGHT(Timesheet!R29,2),0)-TIME(LEFT(Timesheet!Q29,LEN(Timesheet!Q29)-2),RIGHT(Timesheet!Q29,2),0)&gt;0,TIME(LEFT(Timesheet!R29,LEN(Timesheet!R29)-2),RIGHT(Timesheet!R29,2),0)-TIME(LEFT(Timesheet!Q29,LEN(Timesheet!Q29)-2),RIGHT(Timesheet!Q29,2),0),0.999999999999+TIME(LEFT(Timesheet!R29,LEN(Timesheet!R29)-2),RIGHT(Timesheet!R29,2),0)-TIME(LEFT(Timesheet!Q29,LEN(Timesheet!Q29)-2),RIGHT(Timesheet!Q29,2),0)),IF(Timesheet!R29-Timesheet!Q29&gt;0,Timesheet!R29-Timesheet!Q29,(0.999999999999-Timesheet!Q29)+Timesheet!R29))))</f>
        <v>0</v>
      </c>
      <c r="R29" s="8">
        <f aca="true" t="shared" si="25" ref="R29:R40">Q29*24</f>
        <v>0</v>
      </c>
      <c r="S29" s="8">
        <f>IF(LEFT(Timesheet!$A29,4)="0000",0,IF(Timesheet!S29=0,0,IF(ISERROR(FIND(":",Timesheet!S29)),IF(TIME(LEFT(Timesheet!T29,LEN(Timesheet!T29)-2),RIGHT(Timesheet!T29,2),0)-TIME(LEFT(Timesheet!S29,LEN(Timesheet!S29)-2),RIGHT(Timesheet!S29,2),0)&gt;0,TIME(LEFT(Timesheet!T29,LEN(Timesheet!T29)-2),RIGHT(Timesheet!T29,2),0)-TIME(LEFT(Timesheet!S29,LEN(Timesheet!S29)-2),RIGHT(Timesheet!S29,2),0),0.999999999999+TIME(LEFT(Timesheet!T29,LEN(Timesheet!T29)-2),RIGHT(Timesheet!T29,2),0)-TIME(LEFT(Timesheet!S29,LEN(Timesheet!S29)-2),RIGHT(Timesheet!S29,2),0)),IF(Timesheet!T29-Timesheet!S29&gt;0,Timesheet!T29-Timesheet!S29,(0.999999999999-Timesheet!S29)+Timesheet!T29))))</f>
        <v>0</v>
      </c>
      <c r="T29" s="8">
        <f aca="true" t="shared" si="26" ref="T29:T40">S29*24</f>
        <v>0</v>
      </c>
      <c r="U29" s="8">
        <f>IF(LEFT(Timesheet!$A29,4)="0000",0,IF(Timesheet!U29=0,0,IF(ISERROR(FIND(":",Timesheet!U29)),IF(TIME(LEFT(Timesheet!V29,LEN(Timesheet!V29)-2),RIGHT(Timesheet!V29,2),0)-TIME(LEFT(Timesheet!U29,LEN(Timesheet!U29)-2),RIGHT(Timesheet!U29,2),0)&gt;0,TIME(LEFT(Timesheet!V29,LEN(Timesheet!V29)-2),RIGHT(Timesheet!V29,2),0)-TIME(LEFT(Timesheet!U29,LEN(Timesheet!U29)-2),RIGHT(Timesheet!U29,2),0),0.999999999999+TIME(LEFT(Timesheet!V29,LEN(Timesheet!V29)-2),RIGHT(Timesheet!V29,2),0)-TIME(LEFT(Timesheet!U29,LEN(Timesheet!U29)-2),RIGHT(Timesheet!U29,2),0)),IF(Timesheet!V29-Timesheet!U29&gt;0,Timesheet!V29-Timesheet!U29,(0.999999999999-Timesheet!U29)+Timesheet!V29))))</f>
        <v>0</v>
      </c>
      <c r="V29" s="8">
        <f aca="true" t="shared" si="27" ref="V29:V40">U29*24</f>
        <v>0</v>
      </c>
      <c r="W29" s="8">
        <f>IF(LEFT(Timesheet!$A29,4)="0000",0,IF(Timesheet!W29=0,0,IF(ISERROR(FIND(":",Timesheet!W29)),IF(TIME(LEFT(Timesheet!X29,LEN(Timesheet!X29)-2),RIGHT(Timesheet!X29,2),0)-TIME(LEFT(Timesheet!W29,LEN(Timesheet!W29)-2),RIGHT(Timesheet!W29,2),0)&gt;0,TIME(LEFT(Timesheet!X29,LEN(Timesheet!X29)-2),RIGHT(Timesheet!X29,2),0)-TIME(LEFT(Timesheet!W29,LEN(Timesheet!W29)-2),RIGHT(Timesheet!W29,2),0),0.999999999999+TIME(LEFT(Timesheet!X29,LEN(Timesheet!X29)-2),RIGHT(Timesheet!X29,2),0)-TIME(LEFT(Timesheet!W29,LEN(Timesheet!W29)-2),RIGHT(Timesheet!W29,2),0)),IF(Timesheet!X29-Timesheet!W29&gt;0,Timesheet!X29-Timesheet!W29,(0.999999999999-Timesheet!W29)+Timesheet!X29))))</f>
        <v>0</v>
      </c>
      <c r="X29" s="8">
        <f aca="true" t="shared" si="28" ref="X29:X40">W29*24</f>
        <v>0</v>
      </c>
      <c r="Y29" s="8">
        <f>IF(LEFT(Timesheet!$A29,4)="0000",0,IF(Timesheet!Y29=0,0,IF(ISERROR(FIND(":",Timesheet!Y29)),IF(TIME(LEFT(Timesheet!Z29,LEN(Timesheet!Z29)-2),RIGHT(Timesheet!Z29,2),0)-TIME(LEFT(Timesheet!Y29,LEN(Timesheet!Y29)-2),RIGHT(Timesheet!Y29,2),0)&gt;0,TIME(LEFT(Timesheet!Z29,LEN(Timesheet!Z29)-2),RIGHT(Timesheet!Z29,2),0)-TIME(LEFT(Timesheet!Y29,LEN(Timesheet!Y29)-2),RIGHT(Timesheet!Y29,2),0),0.999999999999+TIME(LEFT(Timesheet!Z29,LEN(Timesheet!Z29)-2),RIGHT(Timesheet!Z29,2),0)-TIME(LEFT(Timesheet!Y29,LEN(Timesheet!Y29)-2),RIGHT(Timesheet!Y29,2),0)),IF(Timesheet!Z29-Timesheet!Y29&gt;0,Timesheet!Z29-Timesheet!Y29,(0.999999999999-Timesheet!Y29)+Timesheet!Z29))))</f>
        <v>0</v>
      </c>
      <c r="Z29" s="8">
        <f aca="true" t="shared" si="29" ref="Z29:Z40">Y29*24</f>
        <v>0</v>
      </c>
      <c r="AA29" s="8">
        <f>IF(LEFT(Timesheet!$A29,4)="0000",0,IF(Timesheet!AA29=0,0,IF(ISERROR(FIND(":",Timesheet!AA29)),IF(TIME(LEFT(Timesheet!AB29,LEN(Timesheet!AB29)-2),RIGHT(Timesheet!AB29,2),0)-TIME(LEFT(Timesheet!AA29,LEN(Timesheet!AA29)-2),RIGHT(Timesheet!AA29,2),0)&gt;0,TIME(LEFT(Timesheet!AB29,LEN(Timesheet!AB29)-2),RIGHT(Timesheet!AB29,2),0)-TIME(LEFT(Timesheet!AA29,LEN(Timesheet!AA29)-2),RIGHT(Timesheet!AA29,2),0),0.999999999999+TIME(LEFT(Timesheet!AB29,LEN(Timesheet!AB29)-2),RIGHT(Timesheet!AB29,2),0)-TIME(LEFT(Timesheet!AA29,LEN(Timesheet!AA29)-2),RIGHT(Timesheet!AA29,2),0)),IF(Timesheet!AB29-Timesheet!AA29&gt;0,Timesheet!AB29-Timesheet!AA29,(0.999999999999-Timesheet!AA29)+Timesheet!AB29))))</f>
        <v>0</v>
      </c>
      <c r="AB29" s="8">
        <f aca="true" t="shared" si="30" ref="AB29:AB40">AA29*24</f>
        <v>0</v>
      </c>
      <c r="AC29" s="8">
        <f>IF(LEFT(Timesheet!$A29,4)="0000",0,IF(Timesheet!AC29=0,0,IF(ISERROR(FIND(":",Timesheet!AC29)),IF(TIME(LEFT(Timesheet!AD29,LEN(Timesheet!AD29)-2),RIGHT(Timesheet!AD29,2),0)-TIME(LEFT(Timesheet!AC29,LEN(Timesheet!AC29)-2),RIGHT(Timesheet!AC29,2),0)&gt;0,TIME(LEFT(Timesheet!AD29,LEN(Timesheet!AD29)-2),RIGHT(Timesheet!AD29,2),0)-TIME(LEFT(Timesheet!AC29,LEN(Timesheet!AC29)-2),RIGHT(Timesheet!AC29,2),0),0.999999999999+TIME(LEFT(Timesheet!AD29,LEN(Timesheet!AD29)-2),RIGHT(Timesheet!AD29,2),0)-TIME(LEFT(Timesheet!AC29,LEN(Timesheet!AC29)-2),RIGHT(Timesheet!AC29,2),0)),IF(Timesheet!AD29-Timesheet!AC29&gt;0,Timesheet!AD29-Timesheet!AC29,(0.999999999999-Timesheet!AC29)+Timesheet!AD29))))</f>
        <v>0</v>
      </c>
      <c r="AD29" s="8">
        <f aca="true" t="shared" si="31" ref="AD29:AD40">AC29*24</f>
        <v>0</v>
      </c>
      <c r="AE29" s="13">
        <f t="shared" si="15"/>
        <v>0</v>
      </c>
      <c r="AF29" s="59">
        <f t="shared" si="16"/>
        <v>0</v>
      </c>
    </row>
    <row r="30" spans="2:32" ht="12.75">
      <c r="B30" s="8">
        <f>IF(LEFT(Timesheet!$A30,4)="0000",0,IF(Timesheet!B30=0,0,IF(ISERROR(FIND(":",Timesheet!B30)),IF(TIME(LEFT(Timesheet!C30,LEN(Timesheet!C30)-2),RIGHT(Timesheet!C30,2),0)-TIME(LEFT(Timesheet!B30,LEN(Timesheet!B30)-2),RIGHT(Timesheet!B30,2),0)&gt;0,TIME(LEFT(Timesheet!C30,LEN(Timesheet!C30)-2),RIGHT(Timesheet!C30,2),0)-TIME(LEFT(Timesheet!B30,LEN(Timesheet!B30)-2),RIGHT(Timesheet!B30,2),0),0.999999999999+TIME(LEFT(Timesheet!C30,LEN(Timesheet!C30)-2),RIGHT(Timesheet!C30,2),0)-TIME(LEFT(Timesheet!B30,LEN(Timesheet!B30)-2),RIGHT(Timesheet!B30,2),0)),IF(Timesheet!C30-Timesheet!B30&gt;0,Timesheet!C30-Timesheet!B30,(0.999999999999-Timesheet!B30)+Timesheet!C30))))</f>
        <v>0</v>
      </c>
      <c r="C30" s="8">
        <f t="shared" si="17"/>
        <v>0</v>
      </c>
      <c r="D30" s="8">
        <f>IF(LEFT(Timesheet!$A30,4)="0000",0,IF(Timesheet!D30=0,0,IF(ISERROR(FIND(":",Timesheet!D30)),IF(TIME(LEFT(Timesheet!E30,LEN(Timesheet!E30)-2),RIGHT(Timesheet!E30,2),0)-TIME(LEFT(Timesheet!D30,LEN(Timesheet!D30)-2),RIGHT(Timesheet!D30,2),0)&gt;0,TIME(LEFT(Timesheet!E30,LEN(Timesheet!E30)-2),RIGHT(Timesheet!E30,2),0)-TIME(LEFT(Timesheet!D30,LEN(Timesheet!D30)-2),RIGHT(Timesheet!D30,2),0),0.999999999999+TIME(LEFT(Timesheet!E30,LEN(Timesheet!E30)-2),RIGHT(Timesheet!E30,2),0)-TIME(LEFT(Timesheet!D30,LEN(Timesheet!D30)-2),RIGHT(Timesheet!D30,2),0)),IF(Timesheet!E30-Timesheet!D30&gt;0,Timesheet!E30-Timesheet!D30,(0.999999999999-Timesheet!D30)+Timesheet!E30))))</f>
        <v>0</v>
      </c>
      <c r="E30" s="8">
        <f t="shared" si="18"/>
        <v>0</v>
      </c>
      <c r="F30" s="8">
        <f>IF(LEFT(Timesheet!$A30,4)="0000",0,IF(Timesheet!F30=0,0,IF(ISERROR(FIND(":",Timesheet!F30)),IF(TIME(LEFT(Timesheet!G30,LEN(Timesheet!G30)-2),RIGHT(Timesheet!G30,2),0)-TIME(LEFT(Timesheet!F30,LEN(Timesheet!F30)-2),RIGHT(Timesheet!F30,2),0)&gt;0,TIME(LEFT(Timesheet!G30,LEN(Timesheet!G30)-2),RIGHT(Timesheet!G30,2),0)-TIME(LEFT(Timesheet!F30,LEN(Timesheet!F30)-2),RIGHT(Timesheet!F30,2),0),0.999999999999+TIME(LEFT(Timesheet!G30,LEN(Timesheet!G30)-2),RIGHT(Timesheet!G30,2),0)-TIME(LEFT(Timesheet!F30,LEN(Timesheet!F30)-2),RIGHT(Timesheet!F30,2),0)),IF(Timesheet!G30-Timesheet!F30&gt;0,Timesheet!G30-Timesheet!F30,(0.999999999999-Timesheet!F30)+Timesheet!G30))))</f>
        <v>0</v>
      </c>
      <c r="G30" s="8">
        <f t="shared" si="19"/>
        <v>0</v>
      </c>
      <c r="H30" s="8">
        <f>IF(LEFT(Timesheet!$A30,4)="0000",0,IF(Timesheet!H30=0,0,IF(ISERROR(FIND(":",Timesheet!H30)),IF(TIME(LEFT(Timesheet!I30,LEN(Timesheet!I30)-2),RIGHT(Timesheet!I30,2),0)-TIME(LEFT(Timesheet!H30,LEN(Timesheet!H30)-2),RIGHT(Timesheet!H30,2),0)&gt;0,TIME(LEFT(Timesheet!I30,LEN(Timesheet!I30)-2),RIGHT(Timesheet!I30,2),0)-TIME(LEFT(Timesheet!H30,LEN(Timesheet!H30)-2),RIGHT(Timesheet!H30,2),0),0.999999999999+TIME(LEFT(Timesheet!I30,LEN(Timesheet!I30)-2),RIGHT(Timesheet!I30,2),0)-TIME(LEFT(Timesheet!H30,LEN(Timesheet!H30)-2),RIGHT(Timesheet!H30,2),0)),IF(Timesheet!I30-Timesheet!H30&gt;0,Timesheet!I30-Timesheet!H30,(0.999999999999-Timesheet!H30)+Timesheet!I30))))</f>
        <v>0</v>
      </c>
      <c r="I30" s="8">
        <f t="shared" si="20"/>
        <v>0</v>
      </c>
      <c r="J30" s="8">
        <f>IF(LEFT(Timesheet!$A30,4)="0000",0,IF(Timesheet!J30=0,0,IF(ISERROR(FIND(":",Timesheet!J30)),IF(TIME(LEFT(Timesheet!K30,LEN(Timesheet!K30)-2),RIGHT(Timesheet!K30,2),0)-TIME(LEFT(Timesheet!J30,LEN(Timesheet!J30)-2),RIGHT(Timesheet!J30,2),0)&gt;0,TIME(LEFT(Timesheet!K30,LEN(Timesheet!K30)-2),RIGHT(Timesheet!K30,2),0)-TIME(LEFT(Timesheet!J30,LEN(Timesheet!J30)-2),RIGHT(Timesheet!J30,2),0),0.999999999999+TIME(LEFT(Timesheet!K30,LEN(Timesheet!K30)-2),RIGHT(Timesheet!K30,2),0)-TIME(LEFT(Timesheet!J30,LEN(Timesheet!J30)-2),RIGHT(Timesheet!J30,2),0)),IF(Timesheet!K30-Timesheet!J30&gt;0,Timesheet!K30-Timesheet!J30,(0.999999999999-Timesheet!J30)+Timesheet!K30))))</f>
        <v>0</v>
      </c>
      <c r="K30" s="8">
        <f t="shared" si="21"/>
        <v>0</v>
      </c>
      <c r="L30" s="8">
        <f>IF(LEFT(Timesheet!$A30,4)="0000",0,IF(Timesheet!L30=0,0,IF(ISERROR(FIND(":",Timesheet!L30)),IF(TIME(LEFT(Timesheet!M30,LEN(Timesheet!M30)-2),RIGHT(Timesheet!M30,2),0)-TIME(LEFT(Timesheet!L30,LEN(Timesheet!L30)-2),RIGHT(Timesheet!L30,2),0)&gt;0,TIME(LEFT(Timesheet!M30,LEN(Timesheet!M30)-2),RIGHT(Timesheet!M30,2),0)-TIME(LEFT(Timesheet!L30,LEN(Timesheet!L30)-2),RIGHT(Timesheet!L30,2),0),0.999999999999+TIME(LEFT(Timesheet!M30,LEN(Timesheet!M30)-2),RIGHT(Timesheet!M30,2),0)-TIME(LEFT(Timesheet!L30,LEN(Timesheet!L30)-2),RIGHT(Timesheet!L30,2),0)),IF(Timesheet!M30-Timesheet!L30&gt;0,Timesheet!M30-Timesheet!L30,(0.999999999999-Timesheet!L30)+Timesheet!M30))))</f>
        <v>0</v>
      </c>
      <c r="M30" s="8">
        <f t="shared" si="22"/>
        <v>0</v>
      </c>
      <c r="N30" s="8">
        <f>IF(LEFT(Timesheet!$A30,4)="0000",0,IF(Timesheet!N30=0,0,IF(ISERROR(FIND(":",Timesheet!N30)),IF(TIME(LEFT(Timesheet!O30,LEN(Timesheet!O30)-2),RIGHT(Timesheet!O30,2),0)-TIME(LEFT(Timesheet!N30,LEN(Timesheet!N30)-2),RIGHT(Timesheet!N30,2),0)&gt;0,TIME(LEFT(Timesheet!O30,LEN(Timesheet!O30)-2),RIGHT(Timesheet!O30,2),0)-TIME(LEFT(Timesheet!N30,LEN(Timesheet!N30)-2),RIGHT(Timesheet!N30,2),0),0.999999999999+TIME(LEFT(Timesheet!O30,LEN(Timesheet!O30)-2),RIGHT(Timesheet!O30,2),0)-TIME(LEFT(Timesheet!N30,LEN(Timesheet!N30)-2),RIGHT(Timesheet!N30,2),0)),IF(Timesheet!O30-Timesheet!N30&gt;0,Timesheet!O30-Timesheet!N30,(0.999999999999-Timesheet!N30)+Timesheet!O30))))</f>
        <v>0</v>
      </c>
      <c r="O30" s="8">
        <f t="shared" si="23"/>
        <v>0</v>
      </c>
      <c r="P30" s="13">
        <f t="shared" si="24"/>
        <v>0</v>
      </c>
      <c r="Q30" s="8">
        <f>IF(LEFT(Timesheet!$A30,4)="0000",0,IF(Timesheet!Q30=0,0,IF(ISERROR(FIND(":",Timesheet!Q30)),IF(TIME(LEFT(Timesheet!R30,LEN(Timesheet!R30)-2),RIGHT(Timesheet!R30,2),0)-TIME(LEFT(Timesheet!Q30,LEN(Timesheet!Q30)-2),RIGHT(Timesheet!Q30,2),0)&gt;0,TIME(LEFT(Timesheet!R30,LEN(Timesheet!R30)-2),RIGHT(Timesheet!R30,2),0)-TIME(LEFT(Timesheet!Q30,LEN(Timesheet!Q30)-2),RIGHT(Timesheet!Q30,2),0),0.999999999999+TIME(LEFT(Timesheet!R30,LEN(Timesheet!R30)-2),RIGHT(Timesheet!R30,2),0)-TIME(LEFT(Timesheet!Q30,LEN(Timesheet!Q30)-2),RIGHT(Timesheet!Q30,2),0)),IF(Timesheet!R30-Timesheet!Q30&gt;0,Timesheet!R30-Timesheet!Q30,(0.999999999999-Timesheet!Q30)+Timesheet!R30))))</f>
        <v>0</v>
      </c>
      <c r="R30" s="8">
        <f t="shared" si="25"/>
        <v>0</v>
      </c>
      <c r="S30" s="8">
        <f>IF(LEFT(Timesheet!$A30,4)="0000",0,IF(Timesheet!S30=0,0,IF(ISERROR(FIND(":",Timesheet!S30)),IF(TIME(LEFT(Timesheet!T30,LEN(Timesheet!T30)-2),RIGHT(Timesheet!T30,2),0)-TIME(LEFT(Timesheet!S30,LEN(Timesheet!S30)-2),RIGHT(Timesheet!S30,2),0)&gt;0,TIME(LEFT(Timesheet!T30,LEN(Timesheet!T30)-2),RIGHT(Timesheet!T30,2),0)-TIME(LEFT(Timesheet!S30,LEN(Timesheet!S30)-2),RIGHT(Timesheet!S30,2),0),0.999999999999+TIME(LEFT(Timesheet!T30,LEN(Timesheet!T30)-2),RIGHT(Timesheet!T30,2),0)-TIME(LEFT(Timesheet!S30,LEN(Timesheet!S30)-2),RIGHT(Timesheet!S30,2),0)),IF(Timesheet!T30-Timesheet!S30&gt;0,Timesheet!T30-Timesheet!S30,(0.999999999999-Timesheet!S30)+Timesheet!T30))))</f>
        <v>0</v>
      </c>
      <c r="T30" s="8">
        <f t="shared" si="26"/>
        <v>0</v>
      </c>
      <c r="U30" s="8">
        <f>IF(LEFT(Timesheet!$A30,4)="0000",0,IF(Timesheet!U30=0,0,IF(ISERROR(FIND(":",Timesheet!U30)),IF(TIME(LEFT(Timesheet!V30,LEN(Timesheet!V30)-2),RIGHT(Timesheet!V30,2),0)-TIME(LEFT(Timesheet!U30,LEN(Timesheet!U30)-2),RIGHT(Timesheet!U30,2),0)&gt;0,TIME(LEFT(Timesheet!V30,LEN(Timesheet!V30)-2),RIGHT(Timesheet!V30,2),0)-TIME(LEFT(Timesheet!U30,LEN(Timesheet!U30)-2),RIGHT(Timesheet!U30,2),0),0.999999999999+TIME(LEFT(Timesheet!V30,LEN(Timesheet!V30)-2),RIGHT(Timesheet!V30,2),0)-TIME(LEFT(Timesheet!U30,LEN(Timesheet!U30)-2),RIGHT(Timesheet!U30,2),0)),IF(Timesheet!V30-Timesheet!U30&gt;0,Timesheet!V30-Timesheet!U30,(0.999999999999-Timesheet!U30)+Timesheet!V30))))</f>
        <v>0</v>
      </c>
      <c r="V30" s="8">
        <f t="shared" si="27"/>
        <v>0</v>
      </c>
      <c r="W30" s="8">
        <f>IF(LEFT(Timesheet!$A30,4)="0000",0,IF(Timesheet!W30=0,0,IF(ISERROR(FIND(":",Timesheet!W30)),IF(TIME(LEFT(Timesheet!X30,LEN(Timesheet!X30)-2),RIGHT(Timesheet!X30,2),0)-TIME(LEFT(Timesheet!W30,LEN(Timesheet!W30)-2),RIGHT(Timesheet!W30,2),0)&gt;0,TIME(LEFT(Timesheet!X30,LEN(Timesheet!X30)-2),RIGHT(Timesheet!X30,2),0)-TIME(LEFT(Timesheet!W30,LEN(Timesheet!W30)-2),RIGHT(Timesheet!W30,2),0),0.999999999999+TIME(LEFT(Timesheet!X30,LEN(Timesheet!X30)-2),RIGHT(Timesheet!X30,2),0)-TIME(LEFT(Timesheet!W30,LEN(Timesheet!W30)-2),RIGHT(Timesheet!W30,2),0)),IF(Timesheet!X30-Timesheet!W30&gt;0,Timesheet!X30-Timesheet!W30,(0.999999999999-Timesheet!W30)+Timesheet!X30))))</f>
        <v>0</v>
      </c>
      <c r="X30" s="8">
        <f t="shared" si="28"/>
        <v>0</v>
      </c>
      <c r="Y30" s="8">
        <f>IF(LEFT(Timesheet!$A30,4)="0000",0,IF(Timesheet!Y30=0,0,IF(ISERROR(FIND(":",Timesheet!Y30)),IF(TIME(LEFT(Timesheet!Z30,LEN(Timesheet!Z30)-2),RIGHT(Timesheet!Z30,2),0)-TIME(LEFT(Timesheet!Y30,LEN(Timesheet!Y30)-2),RIGHT(Timesheet!Y30,2),0)&gt;0,TIME(LEFT(Timesheet!Z30,LEN(Timesheet!Z30)-2),RIGHT(Timesheet!Z30,2),0)-TIME(LEFT(Timesheet!Y30,LEN(Timesheet!Y30)-2),RIGHT(Timesheet!Y30,2),0),0.999999999999+TIME(LEFT(Timesheet!Z30,LEN(Timesheet!Z30)-2),RIGHT(Timesheet!Z30,2),0)-TIME(LEFT(Timesheet!Y30,LEN(Timesheet!Y30)-2),RIGHT(Timesheet!Y30,2),0)),IF(Timesheet!Z30-Timesheet!Y30&gt;0,Timesheet!Z30-Timesheet!Y30,(0.999999999999-Timesheet!Y30)+Timesheet!Z30))))</f>
        <v>0</v>
      </c>
      <c r="Z30" s="8">
        <f t="shared" si="29"/>
        <v>0</v>
      </c>
      <c r="AA30" s="8">
        <f>IF(LEFT(Timesheet!$A30,4)="0000",0,IF(Timesheet!AA30=0,0,IF(ISERROR(FIND(":",Timesheet!AA30)),IF(TIME(LEFT(Timesheet!AB30,LEN(Timesheet!AB30)-2),RIGHT(Timesheet!AB30,2),0)-TIME(LEFT(Timesheet!AA30,LEN(Timesheet!AA30)-2),RIGHT(Timesheet!AA30,2),0)&gt;0,TIME(LEFT(Timesheet!AB30,LEN(Timesheet!AB30)-2),RIGHT(Timesheet!AB30,2),0)-TIME(LEFT(Timesheet!AA30,LEN(Timesheet!AA30)-2),RIGHT(Timesheet!AA30,2),0),0.999999999999+TIME(LEFT(Timesheet!AB30,LEN(Timesheet!AB30)-2),RIGHT(Timesheet!AB30,2),0)-TIME(LEFT(Timesheet!AA30,LEN(Timesheet!AA30)-2),RIGHT(Timesheet!AA30,2),0)),IF(Timesheet!AB30-Timesheet!AA30&gt;0,Timesheet!AB30-Timesheet!AA30,(0.999999999999-Timesheet!AA30)+Timesheet!AB30))))</f>
        <v>0</v>
      </c>
      <c r="AB30" s="8">
        <f t="shared" si="30"/>
        <v>0</v>
      </c>
      <c r="AC30" s="8">
        <f>IF(LEFT(Timesheet!$A30,4)="0000",0,IF(Timesheet!AC30=0,0,IF(ISERROR(FIND(":",Timesheet!AC30)),IF(TIME(LEFT(Timesheet!AD30,LEN(Timesheet!AD30)-2),RIGHT(Timesheet!AD30,2),0)-TIME(LEFT(Timesheet!AC30,LEN(Timesheet!AC30)-2),RIGHT(Timesheet!AC30,2),0)&gt;0,TIME(LEFT(Timesheet!AD30,LEN(Timesheet!AD30)-2),RIGHT(Timesheet!AD30,2),0)-TIME(LEFT(Timesheet!AC30,LEN(Timesheet!AC30)-2),RIGHT(Timesheet!AC30,2),0),0.999999999999+TIME(LEFT(Timesheet!AD30,LEN(Timesheet!AD30)-2),RIGHT(Timesheet!AD30,2),0)-TIME(LEFT(Timesheet!AC30,LEN(Timesheet!AC30)-2),RIGHT(Timesheet!AC30,2),0)),IF(Timesheet!AD30-Timesheet!AC30&gt;0,Timesheet!AD30-Timesheet!AC30,(0.999999999999-Timesheet!AC30)+Timesheet!AD30))))</f>
        <v>0</v>
      </c>
      <c r="AD30" s="8">
        <f t="shared" si="31"/>
        <v>0</v>
      </c>
      <c r="AE30" s="13">
        <f t="shared" si="15"/>
        <v>0</v>
      </c>
      <c r="AF30" s="59">
        <f t="shared" si="16"/>
        <v>0</v>
      </c>
    </row>
    <row r="31" spans="2:32" ht="12.75">
      <c r="B31" s="8">
        <f>IF(LEFT(Timesheet!$A31,4)="0000",0,IF(Timesheet!B31=0,0,IF(ISERROR(FIND(":",Timesheet!B31)),IF(TIME(LEFT(Timesheet!C31,LEN(Timesheet!C31)-2),RIGHT(Timesheet!C31,2),0)-TIME(LEFT(Timesheet!B31,LEN(Timesheet!B31)-2),RIGHT(Timesheet!B31,2),0)&gt;0,TIME(LEFT(Timesheet!C31,LEN(Timesheet!C31)-2),RIGHT(Timesheet!C31,2),0)-TIME(LEFT(Timesheet!B31,LEN(Timesheet!B31)-2),RIGHT(Timesheet!B31,2),0),0.999999999999+TIME(LEFT(Timesheet!C31,LEN(Timesheet!C31)-2),RIGHT(Timesheet!C31,2),0)-TIME(LEFT(Timesheet!B31,LEN(Timesheet!B31)-2),RIGHT(Timesheet!B31,2),0)),IF(Timesheet!C31-Timesheet!B31&gt;0,Timesheet!C31-Timesheet!B31,(0.999999999999-Timesheet!B31)+Timesheet!C31))))</f>
        <v>0</v>
      </c>
      <c r="C31" s="8">
        <f t="shared" si="17"/>
        <v>0</v>
      </c>
      <c r="D31" s="8">
        <f>IF(LEFT(Timesheet!$A31,4)="0000",0,IF(Timesheet!D31=0,0,IF(ISERROR(FIND(":",Timesheet!D31)),IF(TIME(LEFT(Timesheet!E31,LEN(Timesheet!E31)-2),RIGHT(Timesheet!E31,2),0)-TIME(LEFT(Timesheet!D31,LEN(Timesheet!D31)-2),RIGHT(Timesheet!D31,2),0)&gt;0,TIME(LEFT(Timesheet!E31,LEN(Timesheet!E31)-2),RIGHT(Timesheet!E31,2),0)-TIME(LEFT(Timesheet!D31,LEN(Timesheet!D31)-2),RIGHT(Timesheet!D31,2),0),0.999999999999+TIME(LEFT(Timesheet!E31,LEN(Timesheet!E31)-2),RIGHT(Timesheet!E31,2),0)-TIME(LEFT(Timesheet!D31,LEN(Timesheet!D31)-2),RIGHT(Timesheet!D31,2),0)),IF(Timesheet!E31-Timesheet!D31&gt;0,Timesheet!E31-Timesheet!D31,(0.999999999999-Timesheet!D31)+Timesheet!E31))))</f>
        <v>0</v>
      </c>
      <c r="E31" s="8">
        <f t="shared" si="18"/>
        <v>0</v>
      </c>
      <c r="F31" s="8">
        <f>IF(LEFT(Timesheet!$A31,4)="0000",0,IF(Timesheet!F31=0,0,IF(ISERROR(FIND(":",Timesheet!F31)),IF(TIME(LEFT(Timesheet!G31,LEN(Timesheet!G31)-2),RIGHT(Timesheet!G31,2),0)-TIME(LEFT(Timesheet!F31,LEN(Timesheet!F31)-2),RIGHT(Timesheet!F31,2),0)&gt;0,TIME(LEFT(Timesheet!G31,LEN(Timesheet!G31)-2),RIGHT(Timesheet!G31,2),0)-TIME(LEFT(Timesheet!F31,LEN(Timesheet!F31)-2),RIGHT(Timesheet!F31,2),0),0.999999999999+TIME(LEFT(Timesheet!G31,LEN(Timesheet!G31)-2),RIGHT(Timesheet!G31,2),0)-TIME(LEFT(Timesheet!F31,LEN(Timesheet!F31)-2),RIGHT(Timesheet!F31,2),0)),IF(Timesheet!G31-Timesheet!F31&gt;0,Timesheet!G31-Timesheet!F31,(0.999999999999-Timesheet!F31)+Timesheet!G31))))</f>
        <v>0</v>
      </c>
      <c r="G31" s="8">
        <f t="shared" si="19"/>
        <v>0</v>
      </c>
      <c r="H31" s="8">
        <f>IF(LEFT(Timesheet!$A31,4)="0000",0,IF(Timesheet!H31=0,0,IF(ISERROR(FIND(":",Timesheet!H31)),IF(TIME(LEFT(Timesheet!I31,LEN(Timesheet!I31)-2),RIGHT(Timesheet!I31,2),0)-TIME(LEFT(Timesheet!H31,LEN(Timesheet!H31)-2),RIGHT(Timesheet!H31,2),0)&gt;0,TIME(LEFT(Timesheet!I31,LEN(Timesheet!I31)-2),RIGHT(Timesheet!I31,2),0)-TIME(LEFT(Timesheet!H31,LEN(Timesheet!H31)-2),RIGHT(Timesheet!H31,2),0),0.999999999999+TIME(LEFT(Timesheet!I31,LEN(Timesheet!I31)-2),RIGHT(Timesheet!I31,2),0)-TIME(LEFT(Timesheet!H31,LEN(Timesheet!H31)-2),RIGHT(Timesheet!H31,2),0)),IF(Timesheet!I31-Timesheet!H31&gt;0,Timesheet!I31-Timesheet!H31,(0.999999999999-Timesheet!H31)+Timesheet!I31))))</f>
        <v>0</v>
      </c>
      <c r="I31" s="8">
        <f t="shared" si="20"/>
        <v>0</v>
      </c>
      <c r="J31" s="8">
        <f>IF(LEFT(Timesheet!$A31,4)="0000",0,IF(Timesheet!J31=0,0,IF(ISERROR(FIND(":",Timesheet!J31)),IF(TIME(LEFT(Timesheet!K31,LEN(Timesheet!K31)-2),RIGHT(Timesheet!K31,2),0)-TIME(LEFT(Timesheet!J31,LEN(Timesheet!J31)-2),RIGHT(Timesheet!J31,2),0)&gt;0,TIME(LEFT(Timesheet!K31,LEN(Timesheet!K31)-2),RIGHT(Timesheet!K31,2),0)-TIME(LEFT(Timesheet!J31,LEN(Timesheet!J31)-2),RIGHT(Timesheet!J31,2),0),0.999999999999+TIME(LEFT(Timesheet!K31,LEN(Timesheet!K31)-2),RIGHT(Timesheet!K31,2),0)-TIME(LEFT(Timesheet!J31,LEN(Timesheet!J31)-2),RIGHT(Timesheet!J31,2),0)),IF(Timesheet!K31-Timesheet!J31&gt;0,Timesheet!K31-Timesheet!J31,(0.999999999999-Timesheet!J31)+Timesheet!K31))))</f>
        <v>0</v>
      </c>
      <c r="K31" s="8">
        <f t="shared" si="21"/>
        <v>0</v>
      </c>
      <c r="L31" s="8">
        <f>IF(LEFT(Timesheet!$A31,4)="0000",0,IF(Timesheet!L31=0,0,IF(ISERROR(FIND(":",Timesheet!L31)),IF(TIME(LEFT(Timesheet!M31,LEN(Timesheet!M31)-2),RIGHT(Timesheet!M31,2),0)-TIME(LEFT(Timesheet!L31,LEN(Timesheet!L31)-2),RIGHT(Timesheet!L31,2),0)&gt;0,TIME(LEFT(Timesheet!M31,LEN(Timesheet!M31)-2),RIGHT(Timesheet!M31,2),0)-TIME(LEFT(Timesheet!L31,LEN(Timesheet!L31)-2),RIGHT(Timesheet!L31,2),0),0.999999999999+TIME(LEFT(Timesheet!M31,LEN(Timesheet!M31)-2),RIGHT(Timesheet!M31,2),0)-TIME(LEFT(Timesheet!L31,LEN(Timesheet!L31)-2),RIGHT(Timesheet!L31,2),0)),IF(Timesheet!M31-Timesheet!L31&gt;0,Timesheet!M31-Timesheet!L31,(0.999999999999-Timesheet!L31)+Timesheet!M31))))</f>
        <v>0</v>
      </c>
      <c r="M31" s="8">
        <f t="shared" si="22"/>
        <v>0</v>
      </c>
      <c r="N31" s="8">
        <f>IF(LEFT(Timesheet!$A31,4)="0000",0,IF(Timesheet!N31=0,0,IF(ISERROR(FIND(":",Timesheet!N31)),IF(TIME(LEFT(Timesheet!O31,LEN(Timesheet!O31)-2),RIGHT(Timesheet!O31,2),0)-TIME(LEFT(Timesheet!N31,LEN(Timesheet!N31)-2),RIGHT(Timesheet!N31,2),0)&gt;0,TIME(LEFT(Timesheet!O31,LEN(Timesheet!O31)-2),RIGHT(Timesheet!O31,2),0)-TIME(LEFT(Timesheet!N31,LEN(Timesheet!N31)-2),RIGHT(Timesheet!N31,2),0),0.999999999999+TIME(LEFT(Timesheet!O31,LEN(Timesheet!O31)-2),RIGHT(Timesheet!O31,2),0)-TIME(LEFT(Timesheet!N31,LEN(Timesheet!N31)-2),RIGHT(Timesheet!N31,2),0)),IF(Timesheet!O31-Timesheet!N31&gt;0,Timesheet!O31-Timesheet!N31,(0.999999999999-Timesheet!N31)+Timesheet!O31))))</f>
        <v>0</v>
      </c>
      <c r="O31" s="8">
        <f t="shared" si="23"/>
        <v>0</v>
      </c>
      <c r="P31" s="13">
        <f t="shared" si="24"/>
        <v>0</v>
      </c>
      <c r="Q31" s="8">
        <f>IF(LEFT(Timesheet!$A31,4)="0000",0,IF(Timesheet!Q31=0,0,IF(ISERROR(FIND(":",Timesheet!Q31)),IF(TIME(LEFT(Timesheet!R31,LEN(Timesheet!R31)-2),RIGHT(Timesheet!R31,2),0)-TIME(LEFT(Timesheet!Q31,LEN(Timesheet!Q31)-2),RIGHT(Timesheet!Q31,2),0)&gt;0,TIME(LEFT(Timesheet!R31,LEN(Timesheet!R31)-2),RIGHT(Timesheet!R31,2),0)-TIME(LEFT(Timesheet!Q31,LEN(Timesheet!Q31)-2),RIGHT(Timesheet!Q31,2),0),0.999999999999+TIME(LEFT(Timesheet!R31,LEN(Timesheet!R31)-2),RIGHT(Timesheet!R31,2),0)-TIME(LEFT(Timesheet!Q31,LEN(Timesheet!Q31)-2),RIGHT(Timesheet!Q31,2),0)),IF(Timesheet!R31-Timesheet!Q31&gt;0,Timesheet!R31-Timesheet!Q31,(0.999999999999-Timesheet!Q31)+Timesheet!R31))))</f>
        <v>0</v>
      </c>
      <c r="R31" s="8">
        <f t="shared" si="25"/>
        <v>0</v>
      </c>
      <c r="S31" s="8">
        <f>IF(LEFT(Timesheet!$A31,4)="0000",0,IF(Timesheet!S31=0,0,IF(ISERROR(FIND(":",Timesheet!S31)),IF(TIME(LEFT(Timesheet!T31,LEN(Timesheet!T31)-2),RIGHT(Timesheet!T31,2),0)-TIME(LEFT(Timesheet!S31,LEN(Timesheet!S31)-2),RIGHT(Timesheet!S31,2),0)&gt;0,TIME(LEFT(Timesheet!T31,LEN(Timesheet!T31)-2),RIGHT(Timesheet!T31,2),0)-TIME(LEFT(Timesheet!S31,LEN(Timesheet!S31)-2),RIGHT(Timesheet!S31,2),0),0.999999999999+TIME(LEFT(Timesheet!T31,LEN(Timesheet!T31)-2),RIGHT(Timesheet!T31,2),0)-TIME(LEFT(Timesheet!S31,LEN(Timesheet!S31)-2),RIGHT(Timesheet!S31,2),0)),IF(Timesheet!T31-Timesheet!S31&gt;0,Timesheet!T31-Timesheet!S31,(0.999999999999-Timesheet!S31)+Timesheet!T31))))</f>
        <v>0</v>
      </c>
      <c r="T31" s="8">
        <f t="shared" si="26"/>
        <v>0</v>
      </c>
      <c r="U31" s="8">
        <f>IF(LEFT(Timesheet!$A31,4)="0000",0,IF(Timesheet!U31=0,0,IF(ISERROR(FIND(":",Timesheet!U31)),IF(TIME(LEFT(Timesheet!V31,LEN(Timesheet!V31)-2),RIGHT(Timesheet!V31,2),0)-TIME(LEFT(Timesheet!U31,LEN(Timesheet!U31)-2),RIGHT(Timesheet!U31,2),0)&gt;0,TIME(LEFT(Timesheet!V31,LEN(Timesheet!V31)-2),RIGHT(Timesheet!V31,2),0)-TIME(LEFT(Timesheet!U31,LEN(Timesheet!U31)-2),RIGHT(Timesheet!U31,2),0),0.999999999999+TIME(LEFT(Timesheet!V31,LEN(Timesheet!V31)-2),RIGHT(Timesheet!V31,2),0)-TIME(LEFT(Timesheet!U31,LEN(Timesheet!U31)-2),RIGHT(Timesheet!U31,2),0)),IF(Timesheet!V31-Timesheet!U31&gt;0,Timesheet!V31-Timesheet!U31,(0.999999999999-Timesheet!U31)+Timesheet!V31))))</f>
        <v>0</v>
      </c>
      <c r="V31" s="8">
        <f t="shared" si="27"/>
        <v>0</v>
      </c>
      <c r="W31" s="8">
        <f>IF(LEFT(Timesheet!$A31,4)="0000",0,IF(Timesheet!W31=0,0,IF(ISERROR(FIND(":",Timesheet!W31)),IF(TIME(LEFT(Timesheet!X31,LEN(Timesheet!X31)-2),RIGHT(Timesheet!X31,2),0)-TIME(LEFT(Timesheet!W31,LEN(Timesheet!W31)-2),RIGHT(Timesheet!W31,2),0)&gt;0,TIME(LEFT(Timesheet!X31,LEN(Timesheet!X31)-2),RIGHT(Timesheet!X31,2),0)-TIME(LEFT(Timesheet!W31,LEN(Timesheet!W31)-2),RIGHT(Timesheet!W31,2),0),0.999999999999+TIME(LEFT(Timesheet!X31,LEN(Timesheet!X31)-2),RIGHT(Timesheet!X31,2),0)-TIME(LEFT(Timesheet!W31,LEN(Timesheet!W31)-2),RIGHT(Timesheet!W31,2),0)),IF(Timesheet!X31-Timesheet!W31&gt;0,Timesheet!X31-Timesheet!W31,(0.999999999999-Timesheet!W31)+Timesheet!X31))))</f>
        <v>0</v>
      </c>
      <c r="X31" s="8">
        <f t="shared" si="28"/>
        <v>0</v>
      </c>
      <c r="Y31" s="8">
        <f>IF(LEFT(Timesheet!$A31,4)="0000",0,IF(Timesheet!Y31=0,0,IF(ISERROR(FIND(":",Timesheet!Y31)),IF(TIME(LEFT(Timesheet!Z31,LEN(Timesheet!Z31)-2),RIGHT(Timesheet!Z31,2),0)-TIME(LEFT(Timesheet!Y31,LEN(Timesheet!Y31)-2),RIGHT(Timesheet!Y31,2),0)&gt;0,TIME(LEFT(Timesheet!Z31,LEN(Timesheet!Z31)-2),RIGHT(Timesheet!Z31,2),0)-TIME(LEFT(Timesheet!Y31,LEN(Timesheet!Y31)-2),RIGHT(Timesheet!Y31,2),0),0.999999999999+TIME(LEFT(Timesheet!Z31,LEN(Timesheet!Z31)-2),RIGHT(Timesheet!Z31,2),0)-TIME(LEFT(Timesheet!Y31,LEN(Timesheet!Y31)-2),RIGHT(Timesheet!Y31,2),0)),IF(Timesheet!Z31-Timesheet!Y31&gt;0,Timesheet!Z31-Timesheet!Y31,(0.999999999999-Timesheet!Y31)+Timesheet!Z31))))</f>
        <v>0</v>
      </c>
      <c r="Z31" s="8">
        <f t="shared" si="29"/>
        <v>0</v>
      </c>
      <c r="AA31" s="8">
        <f>IF(LEFT(Timesheet!$A31,4)="0000",0,IF(Timesheet!AA31=0,0,IF(ISERROR(FIND(":",Timesheet!AA31)),IF(TIME(LEFT(Timesheet!AB31,LEN(Timesheet!AB31)-2),RIGHT(Timesheet!AB31,2),0)-TIME(LEFT(Timesheet!AA31,LEN(Timesheet!AA31)-2),RIGHT(Timesheet!AA31,2),0)&gt;0,TIME(LEFT(Timesheet!AB31,LEN(Timesheet!AB31)-2),RIGHT(Timesheet!AB31,2),0)-TIME(LEFT(Timesheet!AA31,LEN(Timesheet!AA31)-2),RIGHT(Timesheet!AA31,2),0),0.999999999999+TIME(LEFT(Timesheet!AB31,LEN(Timesheet!AB31)-2),RIGHT(Timesheet!AB31,2),0)-TIME(LEFT(Timesheet!AA31,LEN(Timesheet!AA31)-2),RIGHT(Timesheet!AA31,2),0)),IF(Timesheet!AB31-Timesheet!AA31&gt;0,Timesheet!AB31-Timesheet!AA31,(0.999999999999-Timesheet!AA31)+Timesheet!AB31))))</f>
        <v>0</v>
      </c>
      <c r="AB31" s="8">
        <f t="shared" si="30"/>
        <v>0</v>
      </c>
      <c r="AC31" s="8">
        <f>IF(LEFT(Timesheet!$A31,4)="0000",0,IF(Timesheet!AC31=0,0,IF(ISERROR(FIND(":",Timesheet!AC31)),IF(TIME(LEFT(Timesheet!AD31,LEN(Timesheet!AD31)-2),RIGHT(Timesheet!AD31,2),0)-TIME(LEFT(Timesheet!AC31,LEN(Timesheet!AC31)-2),RIGHT(Timesheet!AC31,2),0)&gt;0,TIME(LEFT(Timesheet!AD31,LEN(Timesheet!AD31)-2),RIGHT(Timesheet!AD31,2),0)-TIME(LEFT(Timesheet!AC31,LEN(Timesheet!AC31)-2),RIGHT(Timesheet!AC31,2),0),0.999999999999+TIME(LEFT(Timesheet!AD31,LEN(Timesheet!AD31)-2),RIGHT(Timesheet!AD31,2),0)-TIME(LEFT(Timesheet!AC31,LEN(Timesheet!AC31)-2),RIGHT(Timesheet!AC31,2),0)),IF(Timesheet!AD31-Timesheet!AC31&gt;0,Timesheet!AD31-Timesheet!AC31,(0.999999999999-Timesheet!AC31)+Timesheet!AD31))))</f>
        <v>0</v>
      </c>
      <c r="AD31" s="8">
        <f t="shared" si="31"/>
        <v>0</v>
      </c>
      <c r="AE31" s="13">
        <f t="shared" si="15"/>
        <v>0</v>
      </c>
      <c r="AF31" s="59">
        <f t="shared" si="16"/>
        <v>0</v>
      </c>
    </row>
    <row r="32" spans="2:32" ht="12.75">
      <c r="B32" s="8">
        <f>IF(LEFT(Timesheet!$A32,4)="0000",0,IF(Timesheet!B32=0,0,IF(ISERROR(FIND(":",Timesheet!B32)),IF(TIME(LEFT(Timesheet!C32,LEN(Timesheet!C32)-2),RIGHT(Timesheet!C32,2),0)-TIME(LEFT(Timesheet!B32,LEN(Timesheet!B32)-2),RIGHT(Timesheet!B32,2),0)&gt;0,TIME(LEFT(Timesheet!C32,LEN(Timesheet!C32)-2),RIGHT(Timesheet!C32,2),0)-TIME(LEFT(Timesheet!B32,LEN(Timesheet!B32)-2),RIGHT(Timesheet!B32,2),0),0.999999999999+TIME(LEFT(Timesheet!C32,LEN(Timesheet!C32)-2),RIGHT(Timesheet!C32,2),0)-TIME(LEFT(Timesheet!B32,LEN(Timesheet!B32)-2),RIGHT(Timesheet!B32,2),0)),IF(Timesheet!C32-Timesheet!B32&gt;0,Timesheet!C32-Timesheet!B32,(0.999999999999-Timesheet!B32)+Timesheet!C32))))</f>
        <v>0</v>
      </c>
      <c r="C32" s="8">
        <f t="shared" si="17"/>
        <v>0</v>
      </c>
      <c r="D32" s="8">
        <f>IF(LEFT(Timesheet!$A32,4)="0000",0,IF(Timesheet!D32=0,0,IF(ISERROR(FIND(":",Timesheet!D32)),IF(TIME(LEFT(Timesheet!E32,LEN(Timesheet!E32)-2),RIGHT(Timesheet!E32,2),0)-TIME(LEFT(Timesheet!D32,LEN(Timesheet!D32)-2),RIGHT(Timesheet!D32,2),0)&gt;0,TIME(LEFT(Timesheet!E32,LEN(Timesheet!E32)-2),RIGHT(Timesheet!E32,2),0)-TIME(LEFT(Timesheet!D32,LEN(Timesheet!D32)-2),RIGHT(Timesheet!D32,2),0),0.999999999999+TIME(LEFT(Timesheet!E32,LEN(Timesheet!E32)-2),RIGHT(Timesheet!E32,2),0)-TIME(LEFT(Timesheet!D32,LEN(Timesheet!D32)-2),RIGHT(Timesheet!D32,2),0)),IF(Timesheet!E32-Timesheet!D32&gt;0,Timesheet!E32-Timesheet!D32,(0.999999999999-Timesheet!D32)+Timesheet!E32))))</f>
        <v>0</v>
      </c>
      <c r="E32" s="8">
        <f t="shared" si="18"/>
        <v>0</v>
      </c>
      <c r="F32" s="8">
        <f>IF(LEFT(Timesheet!$A32,4)="0000",0,IF(Timesheet!F32=0,0,IF(ISERROR(FIND(":",Timesheet!F32)),IF(TIME(LEFT(Timesheet!G32,LEN(Timesheet!G32)-2),RIGHT(Timesheet!G32,2),0)-TIME(LEFT(Timesheet!F32,LEN(Timesheet!F32)-2),RIGHT(Timesheet!F32,2),0)&gt;0,TIME(LEFT(Timesheet!G32,LEN(Timesheet!G32)-2),RIGHT(Timesheet!G32,2),0)-TIME(LEFT(Timesheet!F32,LEN(Timesheet!F32)-2),RIGHT(Timesheet!F32,2),0),0.999999999999+TIME(LEFT(Timesheet!G32,LEN(Timesheet!G32)-2),RIGHT(Timesheet!G32,2),0)-TIME(LEFT(Timesheet!F32,LEN(Timesheet!F32)-2),RIGHT(Timesheet!F32,2),0)),IF(Timesheet!G32-Timesheet!F32&gt;0,Timesheet!G32-Timesheet!F32,(0.999999999999-Timesheet!F32)+Timesheet!G32))))</f>
        <v>0</v>
      </c>
      <c r="G32" s="8">
        <f t="shared" si="19"/>
        <v>0</v>
      </c>
      <c r="H32" s="8">
        <f>IF(LEFT(Timesheet!$A32,4)="0000",0,IF(Timesheet!H32=0,0,IF(ISERROR(FIND(":",Timesheet!H32)),IF(TIME(LEFT(Timesheet!I32,LEN(Timesheet!I32)-2),RIGHT(Timesheet!I32,2),0)-TIME(LEFT(Timesheet!H32,LEN(Timesheet!H32)-2),RIGHT(Timesheet!H32,2),0)&gt;0,TIME(LEFT(Timesheet!I32,LEN(Timesheet!I32)-2),RIGHT(Timesheet!I32,2),0)-TIME(LEFT(Timesheet!H32,LEN(Timesheet!H32)-2),RIGHT(Timesheet!H32,2),0),0.999999999999+TIME(LEFT(Timesheet!I32,LEN(Timesheet!I32)-2),RIGHT(Timesheet!I32,2),0)-TIME(LEFT(Timesheet!H32,LEN(Timesheet!H32)-2),RIGHT(Timesheet!H32,2),0)),IF(Timesheet!I32-Timesheet!H32&gt;0,Timesheet!I32-Timesheet!H32,(0.999999999999-Timesheet!H32)+Timesheet!I32))))</f>
        <v>0</v>
      </c>
      <c r="I32" s="8">
        <f t="shared" si="20"/>
        <v>0</v>
      </c>
      <c r="J32" s="8">
        <f>IF(LEFT(Timesheet!$A32,4)="0000",0,IF(Timesheet!J32=0,0,IF(ISERROR(FIND(":",Timesheet!J32)),IF(TIME(LEFT(Timesheet!K32,LEN(Timesheet!K32)-2),RIGHT(Timesheet!K32,2),0)-TIME(LEFT(Timesheet!J32,LEN(Timesheet!J32)-2),RIGHT(Timesheet!J32,2),0)&gt;0,TIME(LEFT(Timesheet!K32,LEN(Timesheet!K32)-2),RIGHT(Timesheet!K32,2),0)-TIME(LEFT(Timesheet!J32,LEN(Timesheet!J32)-2),RIGHT(Timesheet!J32,2),0),0.999999999999+TIME(LEFT(Timesheet!K32,LEN(Timesheet!K32)-2),RIGHT(Timesheet!K32,2),0)-TIME(LEFT(Timesheet!J32,LEN(Timesheet!J32)-2),RIGHT(Timesheet!J32,2),0)),IF(Timesheet!K32-Timesheet!J32&gt;0,Timesheet!K32-Timesheet!J32,(0.999999999999-Timesheet!J32)+Timesheet!K32))))</f>
        <v>0</v>
      </c>
      <c r="K32" s="8">
        <f t="shared" si="21"/>
        <v>0</v>
      </c>
      <c r="L32" s="8">
        <f>IF(LEFT(Timesheet!$A32,4)="0000",0,IF(Timesheet!L32=0,0,IF(ISERROR(FIND(":",Timesheet!L32)),IF(TIME(LEFT(Timesheet!M32,LEN(Timesheet!M32)-2),RIGHT(Timesheet!M32,2),0)-TIME(LEFT(Timesheet!L32,LEN(Timesheet!L32)-2),RIGHT(Timesheet!L32,2),0)&gt;0,TIME(LEFT(Timesheet!M32,LEN(Timesheet!M32)-2),RIGHT(Timesheet!M32,2),0)-TIME(LEFT(Timesheet!L32,LEN(Timesheet!L32)-2),RIGHT(Timesheet!L32,2),0),0.999999999999+TIME(LEFT(Timesheet!M32,LEN(Timesheet!M32)-2),RIGHT(Timesheet!M32,2),0)-TIME(LEFT(Timesheet!L32,LEN(Timesheet!L32)-2),RIGHT(Timesheet!L32,2),0)),IF(Timesheet!M32-Timesheet!L32&gt;0,Timesheet!M32-Timesheet!L32,(0.999999999999-Timesheet!L32)+Timesheet!M32))))</f>
        <v>0</v>
      </c>
      <c r="M32" s="8">
        <f t="shared" si="22"/>
        <v>0</v>
      </c>
      <c r="N32" s="8">
        <f>IF(LEFT(Timesheet!$A32,4)="0000",0,IF(Timesheet!N32=0,0,IF(ISERROR(FIND(":",Timesheet!N32)),IF(TIME(LEFT(Timesheet!O32,LEN(Timesheet!O32)-2),RIGHT(Timesheet!O32,2),0)-TIME(LEFT(Timesheet!N32,LEN(Timesheet!N32)-2),RIGHT(Timesheet!N32,2),0)&gt;0,TIME(LEFT(Timesheet!O32,LEN(Timesheet!O32)-2),RIGHT(Timesheet!O32,2),0)-TIME(LEFT(Timesheet!N32,LEN(Timesheet!N32)-2),RIGHT(Timesheet!N32,2),0),0.999999999999+TIME(LEFT(Timesheet!O32,LEN(Timesheet!O32)-2),RIGHT(Timesheet!O32,2),0)-TIME(LEFT(Timesheet!N32,LEN(Timesheet!N32)-2),RIGHT(Timesheet!N32,2),0)),IF(Timesheet!O32-Timesheet!N32&gt;0,Timesheet!O32-Timesheet!N32,(0.999999999999-Timesheet!N32)+Timesheet!O32))))</f>
        <v>0</v>
      </c>
      <c r="O32" s="8">
        <f t="shared" si="23"/>
        <v>0</v>
      </c>
      <c r="P32" s="13">
        <f t="shared" si="24"/>
        <v>0</v>
      </c>
      <c r="Q32" s="8">
        <f>IF(LEFT(Timesheet!$A32,4)="0000",0,IF(Timesheet!Q32=0,0,IF(ISERROR(FIND(":",Timesheet!Q32)),IF(TIME(LEFT(Timesheet!R32,LEN(Timesheet!R32)-2),RIGHT(Timesheet!R32,2),0)-TIME(LEFT(Timesheet!Q32,LEN(Timesheet!Q32)-2),RIGHT(Timesheet!Q32,2),0)&gt;0,TIME(LEFT(Timesheet!R32,LEN(Timesheet!R32)-2),RIGHT(Timesheet!R32,2),0)-TIME(LEFT(Timesheet!Q32,LEN(Timesheet!Q32)-2),RIGHT(Timesheet!Q32,2),0),0.999999999999+TIME(LEFT(Timesheet!R32,LEN(Timesheet!R32)-2),RIGHT(Timesheet!R32,2),0)-TIME(LEFT(Timesheet!Q32,LEN(Timesheet!Q32)-2),RIGHT(Timesheet!Q32,2),0)),IF(Timesheet!R32-Timesheet!Q32&gt;0,Timesheet!R32-Timesheet!Q32,(0.999999999999-Timesheet!Q32)+Timesheet!R32))))</f>
        <v>0</v>
      </c>
      <c r="R32" s="8">
        <f t="shared" si="25"/>
        <v>0</v>
      </c>
      <c r="S32" s="8">
        <f>IF(LEFT(Timesheet!$A32,4)="0000",0,IF(Timesheet!S32=0,0,IF(ISERROR(FIND(":",Timesheet!S32)),IF(TIME(LEFT(Timesheet!T32,LEN(Timesheet!T32)-2),RIGHT(Timesheet!T32,2),0)-TIME(LEFT(Timesheet!S32,LEN(Timesheet!S32)-2),RIGHT(Timesheet!S32,2),0)&gt;0,TIME(LEFT(Timesheet!T32,LEN(Timesheet!T32)-2),RIGHT(Timesheet!T32,2),0)-TIME(LEFT(Timesheet!S32,LEN(Timesheet!S32)-2),RIGHT(Timesheet!S32,2),0),0.999999999999+TIME(LEFT(Timesheet!T32,LEN(Timesheet!T32)-2),RIGHT(Timesheet!T32,2),0)-TIME(LEFT(Timesheet!S32,LEN(Timesheet!S32)-2),RIGHT(Timesheet!S32,2),0)),IF(Timesheet!T32-Timesheet!S32&gt;0,Timesheet!T32-Timesheet!S32,(0.999999999999-Timesheet!S32)+Timesheet!T32))))</f>
        <v>0</v>
      </c>
      <c r="T32" s="8">
        <f t="shared" si="26"/>
        <v>0</v>
      </c>
      <c r="U32" s="8">
        <f>IF(LEFT(Timesheet!$A32,4)="0000",0,IF(Timesheet!U32=0,0,IF(ISERROR(FIND(":",Timesheet!U32)),IF(TIME(LEFT(Timesheet!V32,LEN(Timesheet!V32)-2),RIGHT(Timesheet!V32,2),0)-TIME(LEFT(Timesheet!U32,LEN(Timesheet!U32)-2),RIGHT(Timesheet!U32,2),0)&gt;0,TIME(LEFT(Timesheet!V32,LEN(Timesheet!V32)-2),RIGHT(Timesheet!V32,2),0)-TIME(LEFT(Timesheet!U32,LEN(Timesheet!U32)-2),RIGHT(Timesheet!U32,2),0),0.999999999999+TIME(LEFT(Timesheet!V32,LEN(Timesheet!V32)-2),RIGHT(Timesheet!V32,2),0)-TIME(LEFT(Timesheet!U32,LEN(Timesheet!U32)-2),RIGHT(Timesheet!U32,2),0)),IF(Timesheet!V32-Timesheet!U32&gt;0,Timesheet!V32-Timesheet!U32,(0.999999999999-Timesheet!U32)+Timesheet!V32))))</f>
        <v>0</v>
      </c>
      <c r="V32" s="8">
        <f t="shared" si="27"/>
        <v>0</v>
      </c>
      <c r="W32" s="8">
        <f>IF(LEFT(Timesheet!$A32,4)="0000",0,IF(Timesheet!W32=0,0,IF(ISERROR(FIND(":",Timesheet!W32)),IF(TIME(LEFT(Timesheet!X32,LEN(Timesheet!X32)-2),RIGHT(Timesheet!X32,2),0)-TIME(LEFT(Timesheet!W32,LEN(Timesheet!W32)-2),RIGHT(Timesheet!W32,2),0)&gt;0,TIME(LEFT(Timesheet!X32,LEN(Timesheet!X32)-2),RIGHT(Timesheet!X32,2),0)-TIME(LEFT(Timesheet!W32,LEN(Timesheet!W32)-2),RIGHT(Timesheet!W32,2),0),0.999999999999+TIME(LEFT(Timesheet!X32,LEN(Timesheet!X32)-2),RIGHT(Timesheet!X32,2),0)-TIME(LEFT(Timesheet!W32,LEN(Timesheet!W32)-2),RIGHT(Timesheet!W32,2),0)),IF(Timesheet!X32-Timesheet!W32&gt;0,Timesheet!X32-Timesheet!W32,(0.999999999999-Timesheet!W32)+Timesheet!X32))))</f>
        <v>0</v>
      </c>
      <c r="X32" s="8">
        <f t="shared" si="28"/>
        <v>0</v>
      </c>
      <c r="Y32" s="8">
        <f>IF(LEFT(Timesheet!$A32,4)="0000",0,IF(Timesheet!Y32=0,0,IF(ISERROR(FIND(":",Timesheet!Y32)),IF(TIME(LEFT(Timesheet!Z32,LEN(Timesheet!Z32)-2),RIGHT(Timesheet!Z32,2),0)-TIME(LEFT(Timesheet!Y32,LEN(Timesheet!Y32)-2),RIGHT(Timesheet!Y32,2),0)&gt;0,TIME(LEFT(Timesheet!Z32,LEN(Timesheet!Z32)-2),RIGHT(Timesheet!Z32,2),0)-TIME(LEFT(Timesheet!Y32,LEN(Timesheet!Y32)-2),RIGHT(Timesheet!Y32,2),0),0.999999999999+TIME(LEFT(Timesheet!Z32,LEN(Timesheet!Z32)-2),RIGHT(Timesheet!Z32,2),0)-TIME(LEFT(Timesheet!Y32,LEN(Timesheet!Y32)-2),RIGHT(Timesheet!Y32,2),0)),IF(Timesheet!Z32-Timesheet!Y32&gt;0,Timesheet!Z32-Timesheet!Y32,(0.999999999999-Timesheet!Y32)+Timesheet!Z32))))</f>
        <v>0</v>
      </c>
      <c r="Z32" s="8">
        <f t="shared" si="29"/>
        <v>0</v>
      </c>
      <c r="AA32" s="8">
        <f>IF(LEFT(Timesheet!$A32,4)="0000",0,IF(Timesheet!AA32=0,0,IF(ISERROR(FIND(":",Timesheet!AA32)),IF(TIME(LEFT(Timesheet!AB32,LEN(Timesheet!AB32)-2),RIGHT(Timesheet!AB32,2),0)-TIME(LEFT(Timesheet!AA32,LEN(Timesheet!AA32)-2),RIGHT(Timesheet!AA32,2),0)&gt;0,TIME(LEFT(Timesheet!AB32,LEN(Timesheet!AB32)-2),RIGHT(Timesheet!AB32,2),0)-TIME(LEFT(Timesheet!AA32,LEN(Timesheet!AA32)-2),RIGHT(Timesheet!AA32,2),0),0.999999999999+TIME(LEFT(Timesheet!AB32,LEN(Timesheet!AB32)-2),RIGHT(Timesheet!AB32,2),0)-TIME(LEFT(Timesheet!AA32,LEN(Timesheet!AA32)-2),RIGHT(Timesheet!AA32,2),0)),IF(Timesheet!AB32-Timesheet!AA32&gt;0,Timesheet!AB32-Timesheet!AA32,(0.999999999999-Timesheet!AA32)+Timesheet!AB32))))</f>
        <v>0</v>
      </c>
      <c r="AB32" s="8">
        <f t="shared" si="30"/>
        <v>0</v>
      </c>
      <c r="AC32" s="8">
        <f>IF(LEFT(Timesheet!$A32,4)="0000",0,IF(Timesheet!AC32=0,0,IF(ISERROR(FIND(":",Timesheet!AC32)),IF(TIME(LEFT(Timesheet!AD32,LEN(Timesheet!AD32)-2),RIGHT(Timesheet!AD32,2),0)-TIME(LEFT(Timesheet!AC32,LEN(Timesheet!AC32)-2),RIGHT(Timesheet!AC32,2),0)&gt;0,TIME(LEFT(Timesheet!AD32,LEN(Timesheet!AD32)-2),RIGHT(Timesheet!AD32,2),0)-TIME(LEFT(Timesheet!AC32,LEN(Timesheet!AC32)-2),RIGHT(Timesheet!AC32,2),0),0.999999999999+TIME(LEFT(Timesheet!AD32,LEN(Timesheet!AD32)-2),RIGHT(Timesheet!AD32,2),0)-TIME(LEFT(Timesheet!AC32,LEN(Timesheet!AC32)-2),RIGHT(Timesheet!AC32,2),0)),IF(Timesheet!AD32-Timesheet!AC32&gt;0,Timesheet!AD32-Timesheet!AC32,(0.999999999999-Timesheet!AC32)+Timesheet!AD32))))</f>
        <v>0</v>
      </c>
      <c r="AD32" s="8">
        <f t="shared" si="31"/>
        <v>0</v>
      </c>
      <c r="AE32" s="13">
        <f t="shared" si="15"/>
        <v>0</v>
      </c>
      <c r="AF32" s="59">
        <f t="shared" si="16"/>
        <v>0</v>
      </c>
    </row>
    <row r="33" spans="2:32" ht="12.75">
      <c r="B33" s="8">
        <f>IF(LEFT(Timesheet!$A33,4)="0000",0,IF(Timesheet!B33=0,0,IF(ISERROR(FIND(":",Timesheet!B33)),IF(TIME(LEFT(Timesheet!C33,LEN(Timesheet!C33)-2),RIGHT(Timesheet!C33,2),0)-TIME(LEFT(Timesheet!B33,LEN(Timesheet!B33)-2),RIGHT(Timesheet!B33,2),0)&gt;0,TIME(LEFT(Timesheet!C33,LEN(Timesheet!C33)-2),RIGHT(Timesheet!C33,2),0)-TIME(LEFT(Timesheet!B33,LEN(Timesheet!B33)-2),RIGHT(Timesheet!B33,2),0),0.999999999999+TIME(LEFT(Timesheet!C33,LEN(Timesheet!C33)-2),RIGHT(Timesheet!C33,2),0)-TIME(LEFT(Timesheet!B33,LEN(Timesheet!B33)-2),RIGHT(Timesheet!B33,2),0)),IF(Timesheet!C33-Timesheet!B33&gt;0,Timesheet!C33-Timesheet!B33,(0.999999999999-Timesheet!B33)+Timesheet!C33))))</f>
        <v>0</v>
      </c>
      <c r="C33" s="8">
        <f t="shared" si="17"/>
        <v>0</v>
      </c>
      <c r="D33" s="8">
        <f>IF(LEFT(Timesheet!$A33,4)="0000",0,IF(Timesheet!D33=0,0,IF(ISERROR(FIND(":",Timesheet!D33)),IF(TIME(LEFT(Timesheet!E33,LEN(Timesheet!E33)-2),RIGHT(Timesheet!E33,2),0)-TIME(LEFT(Timesheet!D33,LEN(Timesheet!D33)-2),RIGHT(Timesheet!D33,2),0)&gt;0,TIME(LEFT(Timesheet!E33,LEN(Timesheet!E33)-2),RIGHT(Timesheet!E33,2),0)-TIME(LEFT(Timesheet!D33,LEN(Timesheet!D33)-2),RIGHT(Timesheet!D33,2),0),0.999999999999+TIME(LEFT(Timesheet!E33,LEN(Timesheet!E33)-2),RIGHT(Timesheet!E33,2),0)-TIME(LEFT(Timesheet!D33,LEN(Timesheet!D33)-2),RIGHT(Timesheet!D33,2),0)),IF(Timesheet!E33-Timesheet!D33&gt;0,Timesheet!E33-Timesheet!D33,(0.999999999999-Timesheet!D33)+Timesheet!E33))))</f>
        <v>0</v>
      </c>
      <c r="E33" s="8">
        <f t="shared" si="18"/>
        <v>0</v>
      </c>
      <c r="F33" s="8">
        <f>IF(LEFT(Timesheet!$A33,4)="0000",0,IF(Timesheet!F33=0,0,IF(ISERROR(FIND(":",Timesheet!F33)),IF(TIME(LEFT(Timesheet!G33,LEN(Timesheet!G33)-2),RIGHT(Timesheet!G33,2),0)-TIME(LEFT(Timesheet!F33,LEN(Timesheet!F33)-2),RIGHT(Timesheet!F33,2),0)&gt;0,TIME(LEFT(Timesheet!G33,LEN(Timesheet!G33)-2),RIGHT(Timesheet!G33,2),0)-TIME(LEFT(Timesheet!F33,LEN(Timesheet!F33)-2),RIGHT(Timesheet!F33,2),0),0.999999999999+TIME(LEFT(Timesheet!G33,LEN(Timesheet!G33)-2),RIGHT(Timesheet!G33,2),0)-TIME(LEFT(Timesheet!F33,LEN(Timesheet!F33)-2),RIGHT(Timesheet!F33,2),0)),IF(Timesheet!G33-Timesheet!F33&gt;0,Timesheet!G33-Timesheet!F33,(0.999999999999-Timesheet!F33)+Timesheet!G33))))</f>
        <v>0</v>
      </c>
      <c r="G33" s="8">
        <f t="shared" si="19"/>
        <v>0</v>
      </c>
      <c r="H33" s="8">
        <f>IF(LEFT(Timesheet!$A33,4)="0000",0,IF(Timesheet!H33=0,0,IF(ISERROR(FIND(":",Timesheet!H33)),IF(TIME(LEFT(Timesheet!I33,LEN(Timesheet!I33)-2),RIGHT(Timesheet!I33,2),0)-TIME(LEFT(Timesheet!H33,LEN(Timesheet!H33)-2),RIGHT(Timesheet!H33,2),0)&gt;0,TIME(LEFT(Timesheet!I33,LEN(Timesheet!I33)-2),RIGHT(Timesheet!I33,2),0)-TIME(LEFT(Timesheet!H33,LEN(Timesheet!H33)-2),RIGHT(Timesheet!H33,2),0),0.999999999999+TIME(LEFT(Timesheet!I33,LEN(Timesheet!I33)-2),RIGHT(Timesheet!I33,2),0)-TIME(LEFT(Timesheet!H33,LEN(Timesheet!H33)-2),RIGHT(Timesheet!H33,2),0)),IF(Timesheet!I33-Timesheet!H33&gt;0,Timesheet!I33-Timesheet!H33,(0.999999999999-Timesheet!H33)+Timesheet!I33))))</f>
        <v>0</v>
      </c>
      <c r="I33" s="8">
        <f t="shared" si="20"/>
        <v>0</v>
      </c>
      <c r="J33" s="8">
        <f>IF(LEFT(Timesheet!$A33,4)="0000",0,IF(Timesheet!J33=0,0,IF(ISERROR(FIND(":",Timesheet!J33)),IF(TIME(LEFT(Timesheet!K33,LEN(Timesheet!K33)-2),RIGHT(Timesheet!K33,2),0)-TIME(LEFT(Timesheet!J33,LEN(Timesheet!J33)-2),RIGHT(Timesheet!J33,2),0)&gt;0,TIME(LEFT(Timesheet!K33,LEN(Timesheet!K33)-2),RIGHT(Timesheet!K33,2),0)-TIME(LEFT(Timesheet!J33,LEN(Timesheet!J33)-2),RIGHT(Timesheet!J33,2),0),0.999999999999+TIME(LEFT(Timesheet!K33,LEN(Timesheet!K33)-2),RIGHT(Timesheet!K33,2),0)-TIME(LEFT(Timesheet!J33,LEN(Timesheet!J33)-2),RIGHT(Timesheet!J33,2),0)),IF(Timesheet!K33-Timesheet!J33&gt;0,Timesheet!K33-Timesheet!J33,(0.999999999999-Timesheet!J33)+Timesheet!K33))))</f>
        <v>0</v>
      </c>
      <c r="K33" s="8">
        <f t="shared" si="21"/>
        <v>0</v>
      </c>
      <c r="L33" s="8">
        <f>IF(LEFT(Timesheet!$A33,4)="0000",0,IF(Timesheet!L33=0,0,IF(ISERROR(FIND(":",Timesheet!L33)),IF(TIME(LEFT(Timesheet!M33,LEN(Timesheet!M33)-2),RIGHT(Timesheet!M33,2),0)-TIME(LEFT(Timesheet!L33,LEN(Timesheet!L33)-2),RIGHT(Timesheet!L33,2),0)&gt;0,TIME(LEFT(Timesheet!M33,LEN(Timesheet!M33)-2),RIGHT(Timesheet!M33,2),0)-TIME(LEFT(Timesheet!L33,LEN(Timesheet!L33)-2),RIGHT(Timesheet!L33,2),0),0.999999999999+TIME(LEFT(Timesheet!M33,LEN(Timesheet!M33)-2),RIGHT(Timesheet!M33,2),0)-TIME(LEFT(Timesheet!L33,LEN(Timesheet!L33)-2),RIGHT(Timesheet!L33,2),0)),IF(Timesheet!M33-Timesheet!L33&gt;0,Timesheet!M33-Timesheet!L33,(0.999999999999-Timesheet!L33)+Timesheet!M33))))</f>
        <v>0</v>
      </c>
      <c r="M33" s="8">
        <f t="shared" si="22"/>
        <v>0</v>
      </c>
      <c r="N33" s="8">
        <f>IF(LEFT(Timesheet!$A33,4)="0000",0,IF(Timesheet!N33=0,0,IF(ISERROR(FIND(":",Timesheet!N33)),IF(TIME(LEFT(Timesheet!O33,LEN(Timesheet!O33)-2),RIGHT(Timesheet!O33,2),0)-TIME(LEFT(Timesheet!N33,LEN(Timesheet!N33)-2),RIGHT(Timesheet!N33,2),0)&gt;0,TIME(LEFT(Timesheet!O33,LEN(Timesheet!O33)-2),RIGHT(Timesheet!O33,2),0)-TIME(LEFT(Timesheet!N33,LEN(Timesheet!N33)-2),RIGHT(Timesheet!N33,2),0),0.999999999999+TIME(LEFT(Timesheet!O33,LEN(Timesheet!O33)-2),RIGHT(Timesheet!O33,2),0)-TIME(LEFT(Timesheet!N33,LEN(Timesheet!N33)-2),RIGHT(Timesheet!N33,2),0)),IF(Timesheet!O33-Timesheet!N33&gt;0,Timesheet!O33-Timesheet!N33,(0.999999999999-Timesheet!N33)+Timesheet!O33))))</f>
        <v>0</v>
      </c>
      <c r="O33" s="8">
        <f t="shared" si="23"/>
        <v>0</v>
      </c>
      <c r="P33" s="13">
        <f t="shared" si="24"/>
        <v>0</v>
      </c>
      <c r="Q33" s="8">
        <f>IF(LEFT(Timesheet!$A33,4)="0000",0,IF(Timesheet!Q33=0,0,IF(ISERROR(FIND(":",Timesheet!Q33)),IF(TIME(LEFT(Timesheet!R33,LEN(Timesheet!R33)-2),RIGHT(Timesheet!R33,2),0)-TIME(LEFT(Timesheet!Q33,LEN(Timesheet!Q33)-2),RIGHT(Timesheet!Q33,2),0)&gt;0,TIME(LEFT(Timesheet!R33,LEN(Timesheet!R33)-2),RIGHT(Timesheet!R33,2),0)-TIME(LEFT(Timesheet!Q33,LEN(Timesheet!Q33)-2),RIGHT(Timesheet!Q33,2),0),0.999999999999+TIME(LEFT(Timesheet!R33,LEN(Timesheet!R33)-2),RIGHT(Timesheet!R33,2),0)-TIME(LEFT(Timesheet!Q33,LEN(Timesheet!Q33)-2),RIGHT(Timesheet!Q33,2),0)),IF(Timesheet!R33-Timesheet!Q33&gt;0,Timesheet!R33-Timesheet!Q33,(0.999999999999-Timesheet!Q33)+Timesheet!R33))))</f>
        <v>0</v>
      </c>
      <c r="R33" s="8">
        <f t="shared" si="25"/>
        <v>0</v>
      </c>
      <c r="S33" s="8">
        <f>IF(LEFT(Timesheet!$A33,4)="0000",0,IF(Timesheet!S33=0,0,IF(ISERROR(FIND(":",Timesheet!S33)),IF(TIME(LEFT(Timesheet!T33,LEN(Timesheet!T33)-2),RIGHT(Timesheet!T33,2),0)-TIME(LEFT(Timesheet!S33,LEN(Timesheet!S33)-2),RIGHT(Timesheet!S33,2),0)&gt;0,TIME(LEFT(Timesheet!T33,LEN(Timesheet!T33)-2),RIGHT(Timesheet!T33,2),0)-TIME(LEFT(Timesheet!S33,LEN(Timesheet!S33)-2),RIGHT(Timesheet!S33,2),0),0.999999999999+TIME(LEFT(Timesheet!T33,LEN(Timesheet!T33)-2),RIGHT(Timesheet!T33,2),0)-TIME(LEFT(Timesheet!S33,LEN(Timesheet!S33)-2),RIGHT(Timesheet!S33,2),0)),IF(Timesheet!T33-Timesheet!S33&gt;0,Timesheet!T33-Timesheet!S33,(0.999999999999-Timesheet!S33)+Timesheet!T33))))</f>
        <v>0</v>
      </c>
      <c r="T33" s="8">
        <f t="shared" si="26"/>
        <v>0</v>
      </c>
      <c r="U33" s="8">
        <f>IF(LEFT(Timesheet!$A33,4)="0000",0,IF(Timesheet!U33=0,0,IF(ISERROR(FIND(":",Timesheet!U33)),IF(TIME(LEFT(Timesheet!V33,LEN(Timesheet!V33)-2),RIGHT(Timesheet!V33,2),0)-TIME(LEFT(Timesheet!U33,LEN(Timesheet!U33)-2),RIGHT(Timesheet!U33,2),0)&gt;0,TIME(LEFT(Timesheet!V33,LEN(Timesheet!V33)-2),RIGHT(Timesheet!V33,2),0)-TIME(LEFT(Timesheet!U33,LEN(Timesheet!U33)-2),RIGHT(Timesheet!U33,2),0),0.999999999999+TIME(LEFT(Timesheet!V33,LEN(Timesheet!V33)-2),RIGHT(Timesheet!V33,2),0)-TIME(LEFT(Timesheet!U33,LEN(Timesheet!U33)-2),RIGHT(Timesheet!U33,2),0)),IF(Timesheet!V33-Timesheet!U33&gt;0,Timesheet!V33-Timesheet!U33,(0.999999999999-Timesheet!U33)+Timesheet!V33))))</f>
        <v>0</v>
      </c>
      <c r="V33" s="8">
        <f t="shared" si="27"/>
        <v>0</v>
      </c>
      <c r="W33" s="8">
        <f>IF(LEFT(Timesheet!$A33,4)="0000",0,IF(Timesheet!W33=0,0,IF(ISERROR(FIND(":",Timesheet!W33)),IF(TIME(LEFT(Timesheet!X33,LEN(Timesheet!X33)-2),RIGHT(Timesheet!X33,2),0)-TIME(LEFT(Timesheet!W33,LEN(Timesheet!W33)-2),RIGHT(Timesheet!W33,2),0)&gt;0,TIME(LEFT(Timesheet!X33,LEN(Timesheet!X33)-2),RIGHT(Timesheet!X33,2),0)-TIME(LEFT(Timesheet!W33,LEN(Timesheet!W33)-2),RIGHT(Timesheet!W33,2),0),0.999999999999+TIME(LEFT(Timesheet!X33,LEN(Timesheet!X33)-2),RIGHT(Timesheet!X33,2),0)-TIME(LEFT(Timesheet!W33,LEN(Timesheet!W33)-2),RIGHT(Timesheet!W33,2),0)),IF(Timesheet!X33-Timesheet!W33&gt;0,Timesheet!X33-Timesheet!W33,(0.999999999999-Timesheet!W33)+Timesheet!X33))))</f>
        <v>0</v>
      </c>
      <c r="X33" s="8">
        <f t="shared" si="28"/>
        <v>0</v>
      </c>
      <c r="Y33" s="8">
        <f>IF(LEFT(Timesheet!$A33,4)="0000",0,IF(Timesheet!Y33=0,0,IF(ISERROR(FIND(":",Timesheet!Y33)),IF(TIME(LEFT(Timesheet!Z33,LEN(Timesheet!Z33)-2),RIGHT(Timesheet!Z33,2),0)-TIME(LEFT(Timesheet!Y33,LEN(Timesheet!Y33)-2),RIGHT(Timesheet!Y33,2),0)&gt;0,TIME(LEFT(Timesheet!Z33,LEN(Timesheet!Z33)-2),RIGHT(Timesheet!Z33,2),0)-TIME(LEFT(Timesheet!Y33,LEN(Timesheet!Y33)-2),RIGHT(Timesheet!Y33,2),0),0.999999999999+TIME(LEFT(Timesheet!Z33,LEN(Timesheet!Z33)-2),RIGHT(Timesheet!Z33,2),0)-TIME(LEFT(Timesheet!Y33,LEN(Timesheet!Y33)-2),RIGHT(Timesheet!Y33,2),0)),IF(Timesheet!Z33-Timesheet!Y33&gt;0,Timesheet!Z33-Timesheet!Y33,(0.999999999999-Timesheet!Y33)+Timesheet!Z33))))</f>
        <v>0</v>
      </c>
      <c r="Z33" s="8">
        <f t="shared" si="29"/>
        <v>0</v>
      </c>
      <c r="AA33" s="8">
        <f>IF(LEFT(Timesheet!$A33,4)="0000",0,IF(Timesheet!AA33=0,0,IF(ISERROR(FIND(":",Timesheet!AA33)),IF(TIME(LEFT(Timesheet!AB33,LEN(Timesheet!AB33)-2),RIGHT(Timesheet!AB33,2),0)-TIME(LEFT(Timesheet!AA33,LEN(Timesheet!AA33)-2),RIGHT(Timesheet!AA33,2),0)&gt;0,TIME(LEFT(Timesheet!AB33,LEN(Timesheet!AB33)-2),RIGHT(Timesheet!AB33,2),0)-TIME(LEFT(Timesheet!AA33,LEN(Timesheet!AA33)-2),RIGHT(Timesheet!AA33,2),0),0.999999999999+TIME(LEFT(Timesheet!AB33,LEN(Timesheet!AB33)-2),RIGHT(Timesheet!AB33,2),0)-TIME(LEFT(Timesheet!AA33,LEN(Timesheet!AA33)-2),RIGHT(Timesheet!AA33,2),0)),IF(Timesheet!AB33-Timesheet!AA33&gt;0,Timesheet!AB33-Timesheet!AA33,(0.999999999999-Timesheet!AA33)+Timesheet!AB33))))</f>
        <v>0</v>
      </c>
      <c r="AB33" s="8">
        <f t="shared" si="30"/>
        <v>0</v>
      </c>
      <c r="AC33" s="8">
        <f>IF(LEFT(Timesheet!$A33,4)="0000",0,IF(Timesheet!AC33=0,0,IF(ISERROR(FIND(":",Timesheet!AC33)),IF(TIME(LEFT(Timesheet!AD33,LEN(Timesheet!AD33)-2),RIGHT(Timesheet!AD33,2),0)-TIME(LEFT(Timesheet!AC33,LEN(Timesheet!AC33)-2),RIGHT(Timesheet!AC33,2),0)&gt;0,TIME(LEFT(Timesheet!AD33,LEN(Timesheet!AD33)-2),RIGHT(Timesheet!AD33,2),0)-TIME(LEFT(Timesheet!AC33,LEN(Timesheet!AC33)-2),RIGHT(Timesheet!AC33,2),0),0.999999999999+TIME(LEFT(Timesheet!AD33,LEN(Timesheet!AD33)-2),RIGHT(Timesheet!AD33,2),0)-TIME(LEFT(Timesheet!AC33,LEN(Timesheet!AC33)-2),RIGHT(Timesheet!AC33,2),0)),IF(Timesheet!AD33-Timesheet!AC33&gt;0,Timesheet!AD33-Timesheet!AC33,(0.999999999999-Timesheet!AC33)+Timesheet!AD33))))</f>
        <v>0</v>
      </c>
      <c r="AD33" s="8">
        <f t="shared" si="31"/>
        <v>0</v>
      </c>
      <c r="AE33" s="13">
        <f t="shared" si="15"/>
        <v>0</v>
      </c>
      <c r="AF33" s="59">
        <f t="shared" si="16"/>
        <v>0</v>
      </c>
    </row>
    <row r="34" spans="2:32" ht="12.75">
      <c r="B34" s="8">
        <f>IF(LEFT(Timesheet!$A34,4)="0000",0,IF(Timesheet!B34=0,0,IF(ISERROR(FIND(":",Timesheet!B34)),IF(TIME(LEFT(Timesheet!C34,LEN(Timesheet!C34)-2),RIGHT(Timesheet!C34,2),0)-TIME(LEFT(Timesheet!B34,LEN(Timesheet!B34)-2),RIGHT(Timesheet!B34,2),0)&gt;0,TIME(LEFT(Timesheet!C34,LEN(Timesheet!C34)-2),RIGHT(Timesheet!C34,2),0)-TIME(LEFT(Timesheet!B34,LEN(Timesheet!B34)-2),RIGHT(Timesheet!B34,2),0),0.999999999999+TIME(LEFT(Timesheet!C34,LEN(Timesheet!C34)-2),RIGHT(Timesheet!C34,2),0)-TIME(LEFT(Timesheet!B34,LEN(Timesheet!B34)-2),RIGHT(Timesheet!B34,2),0)),IF(Timesheet!C34-Timesheet!B34&gt;0,Timesheet!C34-Timesheet!B34,(0.999999999999-Timesheet!B34)+Timesheet!C34))))</f>
        <v>0</v>
      </c>
      <c r="C34" s="8">
        <f t="shared" si="17"/>
        <v>0</v>
      </c>
      <c r="D34" s="8">
        <f>IF(LEFT(Timesheet!$A34,4)="0000",0,IF(Timesheet!D34=0,0,IF(ISERROR(FIND(":",Timesheet!D34)),IF(TIME(LEFT(Timesheet!E34,LEN(Timesheet!E34)-2),RIGHT(Timesheet!E34,2),0)-TIME(LEFT(Timesheet!D34,LEN(Timesheet!D34)-2),RIGHT(Timesheet!D34,2),0)&gt;0,TIME(LEFT(Timesheet!E34,LEN(Timesheet!E34)-2),RIGHT(Timesheet!E34,2),0)-TIME(LEFT(Timesheet!D34,LEN(Timesheet!D34)-2),RIGHT(Timesheet!D34,2),0),0.999999999999+TIME(LEFT(Timesheet!E34,LEN(Timesheet!E34)-2),RIGHT(Timesheet!E34,2),0)-TIME(LEFT(Timesheet!D34,LEN(Timesheet!D34)-2),RIGHT(Timesheet!D34,2),0)),IF(Timesheet!E34-Timesheet!D34&gt;0,Timesheet!E34-Timesheet!D34,(0.999999999999-Timesheet!D34)+Timesheet!E34))))</f>
        <v>0</v>
      </c>
      <c r="E34" s="8">
        <f t="shared" si="18"/>
        <v>0</v>
      </c>
      <c r="F34" s="8">
        <f>IF(LEFT(Timesheet!$A34,4)="0000",0,IF(Timesheet!F34=0,0,IF(ISERROR(FIND(":",Timesheet!F34)),IF(TIME(LEFT(Timesheet!G34,LEN(Timesheet!G34)-2),RIGHT(Timesheet!G34,2),0)-TIME(LEFT(Timesheet!F34,LEN(Timesheet!F34)-2),RIGHT(Timesheet!F34,2),0)&gt;0,TIME(LEFT(Timesheet!G34,LEN(Timesheet!G34)-2),RIGHT(Timesheet!G34,2),0)-TIME(LEFT(Timesheet!F34,LEN(Timesheet!F34)-2),RIGHT(Timesheet!F34,2),0),0.999999999999+TIME(LEFT(Timesheet!G34,LEN(Timesheet!G34)-2),RIGHT(Timesheet!G34,2),0)-TIME(LEFT(Timesheet!F34,LEN(Timesheet!F34)-2),RIGHT(Timesheet!F34,2),0)),IF(Timesheet!G34-Timesheet!F34&gt;0,Timesheet!G34-Timesheet!F34,(0.999999999999-Timesheet!F34)+Timesheet!G34))))</f>
        <v>0</v>
      </c>
      <c r="G34" s="8">
        <f t="shared" si="19"/>
        <v>0</v>
      </c>
      <c r="H34" s="8">
        <f>IF(LEFT(Timesheet!$A34,4)="0000",0,IF(Timesheet!H34=0,0,IF(ISERROR(FIND(":",Timesheet!H34)),IF(TIME(LEFT(Timesheet!I34,LEN(Timesheet!I34)-2),RIGHT(Timesheet!I34,2),0)-TIME(LEFT(Timesheet!H34,LEN(Timesheet!H34)-2),RIGHT(Timesheet!H34,2),0)&gt;0,TIME(LEFT(Timesheet!I34,LEN(Timesheet!I34)-2),RIGHT(Timesheet!I34,2),0)-TIME(LEFT(Timesheet!H34,LEN(Timesheet!H34)-2),RIGHT(Timesheet!H34,2),0),0.999999999999+TIME(LEFT(Timesheet!I34,LEN(Timesheet!I34)-2),RIGHT(Timesheet!I34,2),0)-TIME(LEFT(Timesheet!H34,LEN(Timesheet!H34)-2),RIGHT(Timesheet!H34,2),0)),IF(Timesheet!I34-Timesheet!H34&gt;0,Timesheet!I34-Timesheet!H34,(0.999999999999-Timesheet!H34)+Timesheet!I34))))</f>
        <v>0</v>
      </c>
      <c r="I34" s="8">
        <f t="shared" si="20"/>
        <v>0</v>
      </c>
      <c r="J34" s="8">
        <f>IF(LEFT(Timesheet!$A34,4)="0000",0,IF(Timesheet!J34=0,0,IF(ISERROR(FIND(":",Timesheet!J34)),IF(TIME(LEFT(Timesheet!K34,LEN(Timesheet!K34)-2),RIGHT(Timesheet!K34,2),0)-TIME(LEFT(Timesheet!J34,LEN(Timesheet!J34)-2),RIGHT(Timesheet!J34,2),0)&gt;0,TIME(LEFT(Timesheet!K34,LEN(Timesheet!K34)-2),RIGHT(Timesheet!K34,2),0)-TIME(LEFT(Timesheet!J34,LEN(Timesheet!J34)-2),RIGHT(Timesheet!J34,2),0),0.999999999999+TIME(LEFT(Timesheet!K34,LEN(Timesheet!K34)-2),RIGHT(Timesheet!K34,2),0)-TIME(LEFT(Timesheet!J34,LEN(Timesheet!J34)-2),RIGHT(Timesheet!J34,2),0)),IF(Timesheet!K34-Timesheet!J34&gt;0,Timesheet!K34-Timesheet!J34,(0.999999999999-Timesheet!J34)+Timesheet!K34))))</f>
        <v>0</v>
      </c>
      <c r="K34" s="8">
        <f t="shared" si="21"/>
        <v>0</v>
      </c>
      <c r="L34" s="8">
        <f>IF(LEFT(Timesheet!$A34,4)="0000",0,IF(Timesheet!L34=0,0,IF(ISERROR(FIND(":",Timesheet!L34)),IF(TIME(LEFT(Timesheet!M34,LEN(Timesheet!M34)-2),RIGHT(Timesheet!M34,2),0)-TIME(LEFT(Timesheet!L34,LEN(Timesheet!L34)-2),RIGHT(Timesheet!L34,2),0)&gt;0,TIME(LEFT(Timesheet!M34,LEN(Timesheet!M34)-2),RIGHT(Timesheet!M34,2),0)-TIME(LEFT(Timesheet!L34,LEN(Timesheet!L34)-2),RIGHT(Timesheet!L34,2),0),0.999999999999+TIME(LEFT(Timesheet!M34,LEN(Timesheet!M34)-2),RIGHT(Timesheet!M34,2),0)-TIME(LEFT(Timesheet!L34,LEN(Timesheet!L34)-2),RIGHT(Timesheet!L34,2),0)),IF(Timesheet!M34-Timesheet!L34&gt;0,Timesheet!M34-Timesheet!L34,(0.999999999999-Timesheet!L34)+Timesheet!M34))))</f>
        <v>0</v>
      </c>
      <c r="M34" s="8">
        <f t="shared" si="22"/>
        <v>0</v>
      </c>
      <c r="N34" s="8">
        <f>IF(LEFT(Timesheet!$A34,4)="0000",0,IF(Timesheet!N34=0,0,IF(ISERROR(FIND(":",Timesheet!N34)),IF(TIME(LEFT(Timesheet!O34,LEN(Timesheet!O34)-2),RIGHT(Timesheet!O34,2),0)-TIME(LEFT(Timesheet!N34,LEN(Timesheet!N34)-2),RIGHT(Timesheet!N34,2),0)&gt;0,TIME(LEFT(Timesheet!O34,LEN(Timesheet!O34)-2),RIGHT(Timesheet!O34,2),0)-TIME(LEFT(Timesheet!N34,LEN(Timesheet!N34)-2),RIGHT(Timesheet!N34,2),0),0.999999999999+TIME(LEFT(Timesheet!O34,LEN(Timesheet!O34)-2),RIGHT(Timesheet!O34,2),0)-TIME(LEFT(Timesheet!N34,LEN(Timesheet!N34)-2),RIGHT(Timesheet!N34,2),0)),IF(Timesheet!O34-Timesheet!N34&gt;0,Timesheet!O34-Timesheet!N34,(0.999999999999-Timesheet!N34)+Timesheet!O34))))</f>
        <v>0</v>
      </c>
      <c r="O34" s="8">
        <f t="shared" si="23"/>
        <v>0</v>
      </c>
      <c r="P34" s="13">
        <f t="shared" si="24"/>
        <v>0</v>
      </c>
      <c r="Q34" s="8">
        <f>IF(LEFT(Timesheet!$A34,4)="0000",0,IF(Timesheet!Q34=0,0,IF(ISERROR(FIND(":",Timesheet!Q34)),IF(TIME(LEFT(Timesheet!R34,LEN(Timesheet!R34)-2),RIGHT(Timesheet!R34,2),0)-TIME(LEFT(Timesheet!Q34,LEN(Timesheet!Q34)-2),RIGHT(Timesheet!Q34,2),0)&gt;0,TIME(LEFT(Timesheet!R34,LEN(Timesheet!R34)-2),RIGHT(Timesheet!R34,2),0)-TIME(LEFT(Timesheet!Q34,LEN(Timesheet!Q34)-2),RIGHT(Timesheet!Q34,2),0),0.999999999999+TIME(LEFT(Timesheet!R34,LEN(Timesheet!R34)-2),RIGHT(Timesheet!R34,2),0)-TIME(LEFT(Timesheet!Q34,LEN(Timesheet!Q34)-2),RIGHT(Timesheet!Q34,2),0)),IF(Timesheet!R34-Timesheet!Q34&gt;0,Timesheet!R34-Timesheet!Q34,(0.999999999999-Timesheet!Q34)+Timesheet!R34))))</f>
        <v>0</v>
      </c>
      <c r="R34" s="8">
        <f t="shared" si="25"/>
        <v>0</v>
      </c>
      <c r="S34" s="8">
        <f>IF(LEFT(Timesheet!$A34,4)="0000",0,IF(Timesheet!S34=0,0,IF(ISERROR(FIND(":",Timesheet!S34)),IF(TIME(LEFT(Timesheet!T34,LEN(Timesheet!T34)-2),RIGHT(Timesheet!T34,2),0)-TIME(LEFT(Timesheet!S34,LEN(Timesheet!S34)-2),RIGHT(Timesheet!S34,2),0)&gt;0,TIME(LEFT(Timesheet!T34,LEN(Timesheet!T34)-2),RIGHT(Timesheet!T34,2),0)-TIME(LEFT(Timesheet!S34,LEN(Timesheet!S34)-2),RIGHT(Timesheet!S34,2),0),0.999999999999+TIME(LEFT(Timesheet!T34,LEN(Timesheet!T34)-2),RIGHT(Timesheet!T34,2),0)-TIME(LEFT(Timesheet!S34,LEN(Timesheet!S34)-2),RIGHT(Timesheet!S34,2),0)),IF(Timesheet!T34-Timesheet!S34&gt;0,Timesheet!T34-Timesheet!S34,(0.999999999999-Timesheet!S34)+Timesheet!T34))))</f>
        <v>0</v>
      </c>
      <c r="T34" s="8">
        <f t="shared" si="26"/>
        <v>0</v>
      </c>
      <c r="U34" s="8">
        <f>IF(LEFT(Timesheet!$A34,4)="0000",0,IF(Timesheet!U34=0,0,IF(ISERROR(FIND(":",Timesheet!U34)),IF(TIME(LEFT(Timesheet!V34,LEN(Timesheet!V34)-2),RIGHT(Timesheet!V34,2),0)-TIME(LEFT(Timesheet!U34,LEN(Timesheet!U34)-2),RIGHT(Timesheet!U34,2),0)&gt;0,TIME(LEFT(Timesheet!V34,LEN(Timesheet!V34)-2),RIGHT(Timesheet!V34,2),0)-TIME(LEFT(Timesheet!U34,LEN(Timesheet!U34)-2),RIGHT(Timesheet!U34,2),0),0.999999999999+TIME(LEFT(Timesheet!V34,LEN(Timesheet!V34)-2),RIGHT(Timesheet!V34,2),0)-TIME(LEFT(Timesheet!U34,LEN(Timesheet!U34)-2),RIGHT(Timesheet!U34,2),0)),IF(Timesheet!V34-Timesheet!U34&gt;0,Timesheet!V34-Timesheet!U34,(0.999999999999-Timesheet!U34)+Timesheet!V34))))</f>
        <v>0</v>
      </c>
      <c r="V34" s="8">
        <f t="shared" si="27"/>
        <v>0</v>
      </c>
      <c r="W34" s="8">
        <f>IF(LEFT(Timesheet!$A34,4)="0000",0,IF(Timesheet!W34=0,0,IF(ISERROR(FIND(":",Timesheet!W34)),IF(TIME(LEFT(Timesheet!X34,LEN(Timesheet!X34)-2),RIGHT(Timesheet!X34,2),0)-TIME(LEFT(Timesheet!W34,LEN(Timesheet!W34)-2),RIGHT(Timesheet!W34,2),0)&gt;0,TIME(LEFT(Timesheet!X34,LEN(Timesheet!X34)-2),RIGHT(Timesheet!X34,2),0)-TIME(LEFT(Timesheet!W34,LEN(Timesheet!W34)-2),RIGHT(Timesheet!W34,2),0),0.999999999999+TIME(LEFT(Timesheet!X34,LEN(Timesheet!X34)-2),RIGHT(Timesheet!X34,2),0)-TIME(LEFT(Timesheet!W34,LEN(Timesheet!W34)-2),RIGHT(Timesheet!W34,2),0)),IF(Timesheet!X34-Timesheet!W34&gt;0,Timesheet!X34-Timesheet!W34,(0.999999999999-Timesheet!W34)+Timesheet!X34))))</f>
        <v>0</v>
      </c>
      <c r="X34" s="8">
        <f t="shared" si="28"/>
        <v>0</v>
      </c>
      <c r="Y34" s="8">
        <f>IF(LEFT(Timesheet!$A34,4)="0000",0,IF(Timesheet!Y34=0,0,IF(ISERROR(FIND(":",Timesheet!Y34)),IF(TIME(LEFT(Timesheet!Z34,LEN(Timesheet!Z34)-2),RIGHT(Timesheet!Z34,2),0)-TIME(LEFT(Timesheet!Y34,LEN(Timesheet!Y34)-2),RIGHT(Timesheet!Y34,2),0)&gt;0,TIME(LEFT(Timesheet!Z34,LEN(Timesheet!Z34)-2),RIGHT(Timesheet!Z34,2),0)-TIME(LEFT(Timesheet!Y34,LEN(Timesheet!Y34)-2),RIGHT(Timesheet!Y34,2),0),0.999999999999+TIME(LEFT(Timesheet!Z34,LEN(Timesheet!Z34)-2),RIGHT(Timesheet!Z34,2),0)-TIME(LEFT(Timesheet!Y34,LEN(Timesheet!Y34)-2),RIGHT(Timesheet!Y34,2),0)),IF(Timesheet!Z34-Timesheet!Y34&gt;0,Timesheet!Z34-Timesheet!Y34,(0.999999999999-Timesheet!Y34)+Timesheet!Z34))))</f>
        <v>0</v>
      </c>
      <c r="Z34" s="8">
        <f t="shared" si="29"/>
        <v>0</v>
      </c>
      <c r="AA34" s="8">
        <f>IF(LEFT(Timesheet!$A34,4)="0000",0,IF(Timesheet!AA34=0,0,IF(ISERROR(FIND(":",Timesheet!AA34)),IF(TIME(LEFT(Timesheet!AB34,LEN(Timesheet!AB34)-2),RIGHT(Timesheet!AB34,2),0)-TIME(LEFT(Timesheet!AA34,LEN(Timesheet!AA34)-2),RIGHT(Timesheet!AA34,2),0)&gt;0,TIME(LEFT(Timesheet!AB34,LEN(Timesheet!AB34)-2),RIGHT(Timesheet!AB34,2),0)-TIME(LEFT(Timesheet!AA34,LEN(Timesheet!AA34)-2),RIGHT(Timesheet!AA34,2),0),0.999999999999+TIME(LEFT(Timesheet!AB34,LEN(Timesheet!AB34)-2),RIGHT(Timesheet!AB34,2),0)-TIME(LEFT(Timesheet!AA34,LEN(Timesheet!AA34)-2),RIGHT(Timesheet!AA34,2),0)),IF(Timesheet!AB34-Timesheet!AA34&gt;0,Timesheet!AB34-Timesheet!AA34,(0.999999999999-Timesheet!AA34)+Timesheet!AB34))))</f>
        <v>0</v>
      </c>
      <c r="AB34" s="8">
        <f t="shared" si="30"/>
        <v>0</v>
      </c>
      <c r="AC34" s="8">
        <f>IF(LEFT(Timesheet!$A34,4)="0000",0,IF(Timesheet!AC34=0,0,IF(ISERROR(FIND(":",Timesheet!AC34)),IF(TIME(LEFT(Timesheet!AD34,LEN(Timesheet!AD34)-2),RIGHT(Timesheet!AD34,2),0)-TIME(LEFT(Timesheet!AC34,LEN(Timesheet!AC34)-2),RIGHT(Timesheet!AC34,2),0)&gt;0,TIME(LEFT(Timesheet!AD34,LEN(Timesheet!AD34)-2),RIGHT(Timesheet!AD34,2),0)-TIME(LEFT(Timesheet!AC34,LEN(Timesheet!AC34)-2),RIGHT(Timesheet!AC34,2),0),0.999999999999+TIME(LEFT(Timesheet!AD34,LEN(Timesheet!AD34)-2),RIGHT(Timesheet!AD34,2),0)-TIME(LEFT(Timesheet!AC34,LEN(Timesheet!AC34)-2),RIGHT(Timesheet!AC34,2),0)),IF(Timesheet!AD34-Timesheet!AC34&gt;0,Timesheet!AD34-Timesheet!AC34,(0.999999999999-Timesheet!AC34)+Timesheet!AD34))))</f>
        <v>0</v>
      </c>
      <c r="AD34" s="8">
        <f t="shared" si="31"/>
        <v>0</v>
      </c>
      <c r="AE34" s="13">
        <f t="shared" si="15"/>
        <v>0</v>
      </c>
      <c r="AF34" s="59">
        <f t="shared" si="16"/>
        <v>0</v>
      </c>
    </row>
    <row r="35" spans="2:32" ht="12.75">
      <c r="B35" s="8">
        <f>IF(LEFT(Timesheet!$A35,4)="0000",0,IF(Timesheet!B35=0,0,IF(ISERROR(FIND(":",Timesheet!B35)),IF(TIME(LEFT(Timesheet!C35,LEN(Timesheet!C35)-2),RIGHT(Timesheet!C35,2),0)-TIME(LEFT(Timesheet!B35,LEN(Timesheet!B35)-2),RIGHT(Timesheet!B35,2),0)&gt;0,TIME(LEFT(Timesheet!C35,LEN(Timesheet!C35)-2),RIGHT(Timesheet!C35,2),0)-TIME(LEFT(Timesheet!B35,LEN(Timesheet!B35)-2),RIGHT(Timesheet!B35,2),0),0.999999999999+TIME(LEFT(Timesheet!C35,LEN(Timesheet!C35)-2),RIGHT(Timesheet!C35,2),0)-TIME(LEFT(Timesheet!B35,LEN(Timesheet!B35)-2),RIGHT(Timesheet!B35,2),0)),IF(Timesheet!C35-Timesheet!B35&gt;0,Timesheet!C35-Timesheet!B35,(0.999999999999-Timesheet!B35)+Timesheet!C35))))</f>
        <v>0</v>
      </c>
      <c r="C35" s="8">
        <f t="shared" si="17"/>
        <v>0</v>
      </c>
      <c r="D35" s="8">
        <f>IF(LEFT(Timesheet!$A35,4)="0000",0,IF(Timesheet!D35=0,0,IF(ISERROR(FIND(":",Timesheet!D35)),IF(TIME(LEFT(Timesheet!E35,LEN(Timesheet!E35)-2),RIGHT(Timesheet!E35,2),0)-TIME(LEFT(Timesheet!D35,LEN(Timesheet!D35)-2),RIGHT(Timesheet!D35,2),0)&gt;0,TIME(LEFT(Timesheet!E35,LEN(Timesheet!E35)-2),RIGHT(Timesheet!E35,2),0)-TIME(LEFT(Timesheet!D35,LEN(Timesheet!D35)-2),RIGHT(Timesheet!D35,2),0),0.999999999999+TIME(LEFT(Timesheet!E35,LEN(Timesheet!E35)-2),RIGHT(Timesheet!E35,2),0)-TIME(LEFT(Timesheet!D35,LEN(Timesheet!D35)-2),RIGHT(Timesheet!D35,2),0)),IF(Timesheet!E35-Timesheet!D35&gt;0,Timesheet!E35-Timesheet!D35,(0.999999999999-Timesheet!D35)+Timesheet!E35))))</f>
        <v>0</v>
      </c>
      <c r="E35" s="8">
        <f t="shared" si="18"/>
        <v>0</v>
      </c>
      <c r="F35" s="8">
        <f>IF(LEFT(Timesheet!$A35,4)="0000",0,IF(Timesheet!F35=0,0,IF(ISERROR(FIND(":",Timesheet!F35)),IF(TIME(LEFT(Timesheet!G35,LEN(Timesheet!G35)-2),RIGHT(Timesheet!G35,2),0)-TIME(LEFT(Timesheet!F35,LEN(Timesheet!F35)-2),RIGHT(Timesheet!F35,2),0)&gt;0,TIME(LEFT(Timesheet!G35,LEN(Timesheet!G35)-2),RIGHT(Timesheet!G35,2),0)-TIME(LEFT(Timesheet!F35,LEN(Timesheet!F35)-2),RIGHT(Timesheet!F35,2),0),0.999999999999+TIME(LEFT(Timesheet!G35,LEN(Timesheet!G35)-2),RIGHT(Timesheet!G35,2),0)-TIME(LEFT(Timesheet!F35,LEN(Timesheet!F35)-2),RIGHT(Timesheet!F35,2),0)),IF(Timesheet!G35-Timesheet!F35&gt;0,Timesheet!G35-Timesheet!F35,(0.999999999999-Timesheet!F35)+Timesheet!G35))))</f>
        <v>0</v>
      </c>
      <c r="G35" s="8">
        <f t="shared" si="19"/>
        <v>0</v>
      </c>
      <c r="H35" s="8">
        <f>IF(LEFT(Timesheet!$A35,4)="0000",0,IF(Timesheet!H35=0,0,IF(ISERROR(FIND(":",Timesheet!H35)),IF(TIME(LEFT(Timesheet!I35,LEN(Timesheet!I35)-2),RIGHT(Timesheet!I35,2),0)-TIME(LEFT(Timesheet!H35,LEN(Timesheet!H35)-2),RIGHT(Timesheet!H35,2),0)&gt;0,TIME(LEFT(Timesheet!I35,LEN(Timesheet!I35)-2),RIGHT(Timesheet!I35,2),0)-TIME(LEFT(Timesheet!H35,LEN(Timesheet!H35)-2),RIGHT(Timesheet!H35,2),0),0.999999999999+TIME(LEFT(Timesheet!I35,LEN(Timesheet!I35)-2),RIGHT(Timesheet!I35,2),0)-TIME(LEFT(Timesheet!H35,LEN(Timesheet!H35)-2),RIGHT(Timesheet!H35,2),0)),IF(Timesheet!I35-Timesheet!H35&gt;0,Timesheet!I35-Timesheet!H35,(0.999999999999-Timesheet!H35)+Timesheet!I35))))</f>
        <v>0</v>
      </c>
      <c r="I35" s="8">
        <f t="shared" si="20"/>
        <v>0</v>
      </c>
      <c r="J35" s="8">
        <f>IF(LEFT(Timesheet!$A35,4)="0000",0,IF(Timesheet!J35=0,0,IF(ISERROR(FIND(":",Timesheet!J35)),IF(TIME(LEFT(Timesheet!K35,LEN(Timesheet!K35)-2),RIGHT(Timesheet!K35,2),0)-TIME(LEFT(Timesheet!J35,LEN(Timesheet!J35)-2),RIGHT(Timesheet!J35,2),0)&gt;0,TIME(LEFT(Timesheet!K35,LEN(Timesheet!K35)-2),RIGHT(Timesheet!K35,2),0)-TIME(LEFT(Timesheet!J35,LEN(Timesheet!J35)-2),RIGHT(Timesheet!J35,2),0),0.999999999999+TIME(LEFT(Timesheet!K35,LEN(Timesheet!K35)-2),RIGHT(Timesheet!K35,2),0)-TIME(LEFT(Timesheet!J35,LEN(Timesheet!J35)-2),RIGHT(Timesheet!J35,2),0)),IF(Timesheet!K35-Timesheet!J35&gt;0,Timesheet!K35-Timesheet!J35,(0.999999999999-Timesheet!J35)+Timesheet!K35))))</f>
        <v>0</v>
      </c>
      <c r="K35" s="8">
        <f t="shared" si="21"/>
        <v>0</v>
      </c>
      <c r="L35" s="8">
        <f>IF(LEFT(Timesheet!$A35,4)="0000",0,IF(Timesheet!L35=0,0,IF(ISERROR(FIND(":",Timesheet!L35)),IF(TIME(LEFT(Timesheet!M35,LEN(Timesheet!M35)-2),RIGHT(Timesheet!M35,2),0)-TIME(LEFT(Timesheet!L35,LEN(Timesheet!L35)-2),RIGHT(Timesheet!L35,2),0)&gt;0,TIME(LEFT(Timesheet!M35,LEN(Timesheet!M35)-2),RIGHT(Timesheet!M35,2),0)-TIME(LEFT(Timesheet!L35,LEN(Timesheet!L35)-2),RIGHT(Timesheet!L35,2),0),0.999999999999+TIME(LEFT(Timesheet!M35,LEN(Timesheet!M35)-2),RIGHT(Timesheet!M35,2),0)-TIME(LEFT(Timesheet!L35,LEN(Timesheet!L35)-2),RIGHT(Timesheet!L35,2),0)),IF(Timesheet!M35-Timesheet!L35&gt;0,Timesheet!M35-Timesheet!L35,(0.999999999999-Timesheet!L35)+Timesheet!M35))))</f>
        <v>0</v>
      </c>
      <c r="M35" s="8">
        <f t="shared" si="22"/>
        <v>0</v>
      </c>
      <c r="N35" s="8">
        <f>IF(LEFT(Timesheet!$A35,4)="0000",0,IF(Timesheet!N35=0,0,IF(ISERROR(FIND(":",Timesheet!N35)),IF(TIME(LEFT(Timesheet!O35,LEN(Timesheet!O35)-2),RIGHT(Timesheet!O35,2),0)-TIME(LEFT(Timesheet!N35,LEN(Timesheet!N35)-2),RIGHT(Timesheet!N35,2),0)&gt;0,TIME(LEFT(Timesheet!O35,LEN(Timesheet!O35)-2),RIGHT(Timesheet!O35,2),0)-TIME(LEFT(Timesheet!N35,LEN(Timesheet!N35)-2),RIGHT(Timesheet!N35,2),0),0.999999999999+TIME(LEFT(Timesheet!O35,LEN(Timesheet!O35)-2),RIGHT(Timesheet!O35,2),0)-TIME(LEFT(Timesheet!N35,LEN(Timesheet!N35)-2),RIGHT(Timesheet!N35,2),0)),IF(Timesheet!O35-Timesheet!N35&gt;0,Timesheet!O35-Timesheet!N35,(0.999999999999-Timesheet!N35)+Timesheet!O35))))</f>
        <v>0</v>
      </c>
      <c r="O35" s="8">
        <f t="shared" si="23"/>
        <v>0</v>
      </c>
      <c r="P35" s="13">
        <f t="shared" si="24"/>
        <v>0</v>
      </c>
      <c r="Q35" s="8">
        <f>IF(LEFT(Timesheet!$A35,4)="0000",0,IF(Timesheet!Q35=0,0,IF(ISERROR(FIND(":",Timesheet!Q35)),IF(TIME(LEFT(Timesheet!R35,LEN(Timesheet!R35)-2),RIGHT(Timesheet!R35,2),0)-TIME(LEFT(Timesheet!Q35,LEN(Timesheet!Q35)-2),RIGHT(Timesheet!Q35,2),0)&gt;0,TIME(LEFT(Timesheet!R35,LEN(Timesheet!R35)-2),RIGHT(Timesheet!R35,2),0)-TIME(LEFT(Timesheet!Q35,LEN(Timesheet!Q35)-2),RIGHT(Timesheet!Q35,2),0),0.999999999999+TIME(LEFT(Timesheet!R35,LEN(Timesheet!R35)-2),RIGHT(Timesheet!R35,2),0)-TIME(LEFT(Timesheet!Q35,LEN(Timesheet!Q35)-2),RIGHT(Timesheet!Q35,2),0)),IF(Timesheet!R35-Timesheet!Q35&gt;0,Timesheet!R35-Timesheet!Q35,(0.999999999999-Timesheet!Q35)+Timesheet!R35))))</f>
        <v>0</v>
      </c>
      <c r="R35" s="8">
        <f t="shared" si="25"/>
        <v>0</v>
      </c>
      <c r="S35" s="8">
        <f>IF(LEFT(Timesheet!$A35,4)="0000",0,IF(Timesheet!S35=0,0,IF(ISERROR(FIND(":",Timesheet!S35)),IF(TIME(LEFT(Timesheet!T35,LEN(Timesheet!T35)-2),RIGHT(Timesheet!T35,2),0)-TIME(LEFT(Timesheet!S35,LEN(Timesheet!S35)-2),RIGHT(Timesheet!S35,2),0)&gt;0,TIME(LEFT(Timesheet!T35,LEN(Timesheet!T35)-2),RIGHT(Timesheet!T35,2),0)-TIME(LEFT(Timesheet!S35,LEN(Timesheet!S35)-2),RIGHT(Timesheet!S35,2),0),0.999999999999+TIME(LEFT(Timesheet!T35,LEN(Timesheet!T35)-2),RIGHT(Timesheet!T35,2),0)-TIME(LEFT(Timesheet!S35,LEN(Timesheet!S35)-2),RIGHT(Timesheet!S35,2),0)),IF(Timesheet!T35-Timesheet!S35&gt;0,Timesheet!T35-Timesheet!S35,(0.999999999999-Timesheet!S35)+Timesheet!T35))))</f>
        <v>0</v>
      </c>
      <c r="T35" s="8">
        <f t="shared" si="26"/>
        <v>0</v>
      </c>
      <c r="U35" s="8">
        <f>IF(LEFT(Timesheet!$A35,4)="0000",0,IF(Timesheet!U35=0,0,IF(ISERROR(FIND(":",Timesheet!U35)),IF(TIME(LEFT(Timesheet!V35,LEN(Timesheet!V35)-2),RIGHT(Timesheet!V35,2),0)-TIME(LEFT(Timesheet!U35,LEN(Timesheet!U35)-2),RIGHT(Timesheet!U35,2),0)&gt;0,TIME(LEFT(Timesheet!V35,LEN(Timesheet!V35)-2),RIGHT(Timesheet!V35,2),0)-TIME(LEFT(Timesheet!U35,LEN(Timesheet!U35)-2),RIGHT(Timesheet!U35,2),0),0.999999999999+TIME(LEFT(Timesheet!V35,LEN(Timesheet!V35)-2),RIGHT(Timesheet!V35,2),0)-TIME(LEFT(Timesheet!U35,LEN(Timesheet!U35)-2),RIGHT(Timesheet!U35,2),0)),IF(Timesheet!V35-Timesheet!U35&gt;0,Timesheet!V35-Timesheet!U35,(0.999999999999-Timesheet!U35)+Timesheet!V35))))</f>
        <v>0</v>
      </c>
      <c r="V35" s="8">
        <f t="shared" si="27"/>
        <v>0</v>
      </c>
      <c r="W35" s="8">
        <f>IF(LEFT(Timesheet!$A35,4)="0000",0,IF(Timesheet!W35=0,0,IF(ISERROR(FIND(":",Timesheet!W35)),IF(TIME(LEFT(Timesheet!X35,LEN(Timesheet!X35)-2),RIGHT(Timesheet!X35,2),0)-TIME(LEFT(Timesheet!W35,LEN(Timesheet!W35)-2),RIGHT(Timesheet!W35,2),0)&gt;0,TIME(LEFT(Timesheet!X35,LEN(Timesheet!X35)-2),RIGHT(Timesheet!X35,2),0)-TIME(LEFT(Timesheet!W35,LEN(Timesheet!W35)-2),RIGHT(Timesheet!W35,2),0),0.999999999999+TIME(LEFT(Timesheet!X35,LEN(Timesheet!X35)-2),RIGHT(Timesheet!X35,2),0)-TIME(LEFT(Timesheet!W35,LEN(Timesheet!W35)-2),RIGHT(Timesheet!W35,2),0)),IF(Timesheet!X35-Timesheet!W35&gt;0,Timesheet!X35-Timesheet!W35,(0.999999999999-Timesheet!W35)+Timesheet!X35))))</f>
        <v>0</v>
      </c>
      <c r="X35" s="8">
        <f t="shared" si="28"/>
        <v>0</v>
      </c>
      <c r="Y35" s="8">
        <f>IF(LEFT(Timesheet!$A35,4)="0000",0,IF(Timesheet!Y35=0,0,IF(ISERROR(FIND(":",Timesheet!Y35)),IF(TIME(LEFT(Timesheet!Z35,LEN(Timesheet!Z35)-2),RIGHT(Timesheet!Z35,2),0)-TIME(LEFT(Timesheet!Y35,LEN(Timesheet!Y35)-2),RIGHT(Timesheet!Y35,2),0)&gt;0,TIME(LEFT(Timesheet!Z35,LEN(Timesheet!Z35)-2),RIGHT(Timesheet!Z35,2),0)-TIME(LEFT(Timesheet!Y35,LEN(Timesheet!Y35)-2),RIGHT(Timesheet!Y35,2),0),0.999999999999+TIME(LEFT(Timesheet!Z35,LEN(Timesheet!Z35)-2),RIGHT(Timesheet!Z35,2),0)-TIME(LEFT(Timesheet!Y35,LEN(Timesheet!Y35)-2),RIGHT(Timesheet!Y35,2),0)),IF(Timesheet!Z35-Timesheet!Y35&gt;0,Timesheet!Z35-Timesheet!Y35,(0.999999999999-Timesheet!Y35)+Timesheet!Z35))))</f>
        <v>0</v>
      </c>
      <c r="Z35" s="8">
        <f t="shared" si="29"/>
        <v>0</v>
      </c>
      <c r="AA35" s="8">
        <f>IF(LEFT(Timesheet!$A35,4)="0000",0,IF(Timesheet!AA35=0,0,IF(ISERROR(FIND(":",Timesheet!AA35)),IF(TIME(LEFT(Timesheet!AB35,LEN(Timesheet!AB35)-2),RIGHT(Timesheet!AB35,2),0)-TIME(LEFT(Timesheet!AA35,LEN(Timesheet!AA35)-2),RIGHT(Timesheet!AA35,2),0)&gt;0,TIME(LEFT(Timesheet!AB35,LEN(Timesheet!AB35)-2),RIGHT(Timesheet!AB35,2),0)-TIME(LEFT(Timesheet!AA35,LEN(Timesheet!AA35)-2),RIGHT(Timesheet!AA35,2),0),0.999999999999+TIME(LEFT(Timesheet!AB35,LEN(Timesheet!AB35)-2),RIGHT(Timesheet!AB35,2),0)-TIME(LEFT(Timesheet!AA35,LEN(Timesheet!AA35)-2),RIGHT(Timesheet!AA35,2),0)),IF(Timesheet!AB35-Timesheet!AA35&gt;0,Timesheet!AB35-Timesheet!AA35,(0.999999999999-Timesheet!AA35)+Timesheet!AB35))))</f>
        <v>0</v>
      </c>
      <c r="AB35" s="8">
        <f t="shared" si="30"/>
        <v>0</v>
      </c>
      <c r="AC35" s="8">
        <f>IF(LEFT(Timesheet!$A35,4)="0000",0,IF(Timesheet!AC35=0,0,IF(ISERROR(FIND(":",Timesheet!AC35)),IF(TIME(LEFT(Timesheet!AD35,LEN(Timesheet!AD35)-2),RIGHT(Timesheet!AD35,2),0)-TIME(LEFT(Timesheet!AC35,LEN(Timesheet!AC35)-2),RIGHT(Timesheet!AC35,2),0)&gt;0,TIME(LEFT(Timesheet!AD35,LEN(Timesheet!AD35)-2),RIGHT(Timesheet!AD35,2),0)-TIME(LEFT(Timesheet!AC35,LEN(Timesheet!AC35)-2),RIGHT(Timesheet!AC35,2),0),0.999999999999+TIME(LEFT(Timesheet!AD35,LEN(Timesheet!AD35)-2),RIGHT(Timesheet!AD35,2),0)-TIME(LEFT(Timesheet!AC35,LEN(Timesheet!AC35)-2),RIGHT(Timesheet!AC35,2),0)),IF(Timesheet!AD35-Timesheet!AC35&gt;0,Timesheet!AD35-Timesheet!AC35,(0.999999999999-Timesheet!AC35)+Timesheet!AD35))))</f>
        <v>0</v>
      </c>
      <c r="AD35" s="8">
        <f t="shared" si="31"/>
        <v>0</v>
      </c>
      <c r="AE35" s="13">
        <f t="shared" si="15"/>
        <v>0</v>
      </c>
      <c r="AF35" s="59">
        <f t="shared" si="16"/>
        <v>0</v>
      </c>
    </row>
    <row r="36" spans="2:32" ht="12.75">
      <c r="B36" s="8">
        <f>IF(LEFT(Timesheet!$A36,4)="0000",0,IF(Timesheet!B36=0,0,IF(ISERROR(FIND(":",Timesheet!B36)),IF(TIME(LEFT(Timesheet!C36,LEN(Timesheet!C36)-2),RIGHT(Timesheet!C36,2),0)-TIME(LEFT(Timesheet!B36,LEN(Timesheet!B36)-2),RIGHT(Timesheet!B36,2),0)&gt;0,TIME(LEFT(Timesheet!C36,LEN(Timesheet!C36)-2),RIGHT(Timesheet!C36,2),0)-TIME(LEFT(Timesheet!B36,LEN(Timesheet!B36)-2),RIGHT(Timesheet!B36,2),0),0.999999999999+TIME(LEFT(Timesheet!C36,LEN(Timesheet!C36)-2),RIGHT(Timesheet!C36,2),0)-TIME(LEFT(Timesheet!B36,LEN(Timesheet!B36)-2),RIGHT(Timesheet!B36,2),0)),IF(Timesheet!C36-Timesheet!B36&gt;0,Timesheet!C36-Timesheet!B36,(0.999999999999-Timesheet!B36)+Timesheet!C36))))</f>
        <v>0</v>
      </c>
      <c r="C36" s="8">
        <f t="shared" si="17"/>
        <v>0</v>
      </c>
      <c r="D36" s="8">
        <f>IF(LEFT(Timesheet!$A36,4)="0000",0,IF(Timesheet!D36=0,0,IF(ISERROR(FIND(":",Timesheet!D36)),IF(TIME(LEFT(Timesheet!E36,LEN(Timesheet!E36)-2),RIGHT(Timesheet!E36,2),0)-TIME(LEFT(Timesheet!D36,LEN(Timesheet!D36)-2),RIGHT(Timesheet!D36,2),0)&gt;0,TIME(LEFT(Timesheet!E36,LEN(Timesheet!E36)-2),RIGHT(Timesheet!E36,2),0)-TIME(LEFT(Timesheet!D36,LEN(Timesheet!D36)-2),RIGHT(Timesheet!D36,2),0),0.999999999999+TIME(LEFT(Timesheet!E36,LEN(Timesheet!E36)-2),RIGHT(Timesheet!E36,2),0)-TIME(LEFT(Timesheet!D36,LEN(Timesheet!D36)-2),RIGHT(Timesheet!D36,2),0)),IF(Timesheet!E36-Timesheet!D36&gt;0,Timesheet!E36-Timesheet!D36,(0.999999999999-Timesheet!D36)+Timesheet!E36))))</f>
        <v>0</v>
      </c>
      <c r="E36" s="8">
        <f t="shared" si="18"/>
        <v>0</v>
      </c>
      <c r="F36" s="8">
        <f>IF(LEFT(Timesheet!$A36,4)="0000",0,IF(Timesheet!F36=0,0,IF(ISERROR(FIND(":",Timesheet!F36)),IF(TIME(LEFT(Timesheet!G36,LEN(Timesheet!G36)-2),RIGHT(Timesheet!G36,2),0)-TIME(LEFT(Timesheet!F36,LEN(Timesheet!F36)-2),RIGHT(Timesheet!F36,2),0)&gt;0,TIME(LEFT(Timesheet!G36,LEN(Timesheet!G36)-2),RIGHT(Timesheet!G36,2),0)-TIME(LEFT(Timesheet!F36,LEN(Timesheet!F36)-2),RIGHT(Timesheet!F36,2),0),0.999999999999+TIME(LEFT(Timesheet!G36,LEN(Timesheet!G36)-2),RIGHT(Timesheet!G36,2),0)-TIME(LEFT(Timesheet!F36,LEN(Timesheet!F36)-2),RIGHT(Timesheet!F36,2),0)),IF(Timesheet!G36-Timesheet!F36&gt;0,Timesheet!G36-Timesheet!F36,(0.999999999999-Timesheet!F36)+Timesheet!G36))))</f>
        <v>0</v>
      </c>
      <c r="G36" s="8">
        <f t="shared" si="19"/>
        <v>0</v>
      </c>
      <c r="H36" s="8">
        <f>IF(LEFT(Timesheet!$A36,4)="0000",0,IF(Timesheet!H36=0,0,IF(ISERROR(FIND(":",Timesheet!H36)),IF(TIME(LEFT(Timesheet!I36,LEN(Timesheet!I36)-2),RIGHT(Timesheet!I36,2),0)-TIME(LEFT(Timesheet!H36,LEN(Timesheet!H36)-2),RIGHT(Timesheet!H36,2),0)&gt;0,TIME(LEFT(Timesheet!I36,LEN(Timesheet!I36)-2),RIGHT(Timesheet!I36,2),0)-TIME(LEFT(Timesheet!H36,LEN(Timesheet!H36)-2),RIGHT(Timesheet!H36,2),0),0.999999999999+TIME(LEFT(Timesheet!I36,LEN(Timesheet!I36)-2),RIGHT(Timesheet!I36,2),0)-TIME(LEFT(Timesheet!H36,LEN(Timesheet!H36)-2),RIGHT(Timesheet!H36,2),0)),IF(Timesheet!I36-Timesheet!H36&gt;0,Timesheet!I36-Timesheet!H36,(0.999999999999-Timesheet!H36)+Timesheet!I36))))</f>
        <v>0</v>
      </c>
      <c r="I36" s="8">
        <f t="shared" si="20"/>
        <v>0</v>
      </c>
      <c r="J36" s="8">
        <f>IF(LEFT(Timesheet!$A36,4)="0000",0,IF(Timesheet!J36=0,0,IF(ISERROR(FIND(":",Timesheet!J36)),IF(TIME(LEFT(Timesheet!K36,LEN(Timesheet!K36)-2),RIGHT(Timesheet!K36,2),0)-TIME(LEFT(Timesheet!J36,LEN(Timesheet!J36)-2),RIGHT(Timesheet!J36,2),0)&gt;0,TIME(LEFT(Timesheet!K36,LEN(Timesheet!K36)-2),RIGHT(Timesheet!K36,2),0)-TIME(LEFT(Timesheet!J36,LEN(Timesheet!J36)-2),RIGHT(Timesheet!J36,2),0),0.999999999999+TIME(LEFT(Timesheet!K36,LEN(Timesheet!K36)-2),RIGHT(Timesheet!K36,2),0)-TIME(LEFT(Timesheet!J36,LEN(Timesheet!J36)-2),RIGHT(Timesheet!J36,2),0)),IF(Timesheet!K36-Timesheet!J36&gt;0,Timesheet!K36-Timesheet!J36,(0.999999999999-Timesheet!J36)+Timesheet!K36))))</f>
        <v>0</v>
      </c>
      <c r="K36" s="8">
        <f t="shared" si="21"/>
        <v>0</v>
      </c>
      <c r="L36" s="8">
        <f>IF(LEFT(Timesheet!$A36,4)="0000",0,IF(Timesheet!L36=0,0,IF(ISERROR(FIND(":",Timesheet!L36)),IF(TIME(LEFT(Timesheet!M36,LEN(Timesheet!M36)-2),RIGHT(Timesheet!M36,2),0)-TIME(LEFT(Timesheet!L36,LEN(Timesheet!L36)-2),RIGHT(Timesheet!L36,2),0)&gt;0,TIME(LEFT(Timesheet!M36,LEN(Timesheet!M36)-2),RIGHT(Timesheet!M36,2),0)-TIME(LEFT(Timesheet!L36,LEN(Timesheet!L36)-2),RIGHT(Timesheet!L36,2),0),0.999999999999+TIME(LEFT(Timesheet!M36,LEN(Timesheet!M36)-2),RIGHT(Timesheet!M36,2),0)-TIME(LEFT(Timesheet!L36,LEN(Timesheet!L36)-2),RIGHT(Timesheet!L36,2),0)),IF(Timesheet!M36-Timesheet!L36&gt;0,Timesheet!M36-Timesheet!L36,(0.999999999999-Timesheet!L36)+Timesheet!M36))))</f>
        <v>0</v>
      </c>
      <c r="M36" s="8">
        <f t="shared" si="22"/>
        <v>0</v>
      </c>
      <c r="N36" s="8">
        <f>IF(LEFT(Timesheet!$A36,4)="0000",0,IF(Timesheet!N36=0,0,IF(ISERROR(FIND(":",Timesheet!N36)),IF(TIME(LEFT(Timesheet!O36,LEN(Timesheet!O36)-2),RIGHT(Timesheet!O36,2),0)-TIME(LEFT(Timesheet!N36,LEN(Timesheet!N36)-2),RIGHT(Timesheet!N36,2),0)&gt;0,TIME(LEFT(Timesheet!O36,LEN(Timesheet!O36)-2),RIGHT(Timesheet!O36,2),0)-TIME(LEFT(Timesheet!N36,LEN(Timesheet!N36)-2),RIGHT(Timesheet!N36,2),0),0.999999999999+TIME(LEFT(Timesheet!O36,LEN(Timesheet!O36)-2),RIGHT(Timesheet!O36,2),0)-TIME(LEFT(Timesheet!N36,LEN(Timesheet!N36)-2),RIGHT(Timesheet!N36,2),0)),IF(Timesheet!O36-Timesheet!N36&gt;0,Timesheet!O36-Timesheet!N36,(0.999999999999-Timesheet!N36)+Timesheet!O36))))</f>
        <v>0</v>
      </c>
      <c r="O36" s="8">
        <f t="shared" si="23"/>
        <v>0</v>
      </c>
      <c r="P36" s="13">
        <f t="shared" si="24"/>
        <v>0</v>
      </c>
      <c r="Q36" s="8">
        <f>IF(LEFT(Timesheet!$A36,4)="0000",0,IF(Timesheet!Q36=0,0,IF(ISERROR(FIND(":",Timesheet!Q36)),IF(TIME(LEFT(Timesheet!R36,LEN(Timesheet!R36)-2),RIGHT(Timesheet!R36,2),0)-TIME(LEFT(Timesheet!Q36,LEN(Timesheet!Q36)-2),RIGHT(Timesheet!Q36,2),0)&gt;0,TIME(LEFT(Timesheet!R36,LEN(Timesheet!R36)-2),RIGHT(Timesheet!R36,2),0)-TIME(LEFT(Timesheet!Q36,LEN(Timesheet!Q36)-2),RIGHT(Timesheet!Q36,2),0),0.999999999999+TIME(LEFT(Timesheet!R36,LEN(Timesheet!R36)-2),RIGHT(Timesheet!R36,2),0)-TIME(LEFT(Timesheet!Q36,LEN(Timesheet!Q36)-2),RIGHT(Timesheet!Q36,2),0)),IF(Timesheet!R36-Timesheet!Q36&gt;0,Timesheet!R36-Timesheet!Q36,(0.999999999999-Timesheet!Q36)+Timesheet!R36))))</f>
        <v>0</v>
      </c>
      <c r="R36" s="8">
        <f t="shared" si="25"/>
        <v>0</v>
      </c>
      <c r="S36" s="8">
        <f>IF(LEFT(Timesheet!$A36,4)="0000",0,IF(Timesheet!S36=0,0,IF(ISERROR(FIND(":",Timesheet!S36)),IF(TIME(LEFT(Timesheet!T36,LEN(Timesheet!T36)-2),RIGHT(Timesheet!T36,2),0)-TIME(LEFT(Timesheet!S36,LEN(Timesheet!S36)-2),RIGHT(Timesheet!S36,2),0)&gt;0,TIME(LEFT(Timesheet!T36,LEN(Timesheet!T36)-2),RIGHT(Timesheet!T36,2),0)-TIME(LEFT(Timesheet!S36,LEN(Timesheet!S36)-2),RIGHT(Timesheet!S36,2),0),0.999999999999+TIME(LEFT(Timesheet!T36,LEN(Timesheet!T36)-2),RIGHT(Timesheet!T36,2),0)-TIME(LEFT(Timesheet!S36,LEN(Timesheet!S36)-2),RIGHT(Timesheet!S36,2),0)),IF(Timesheet!T36-Timesheet!S36&gt;0,Timesheet!T36-Timesheet!S36,(0.999999999999-Timesheet!S36)+Timesheet!T36))))</f>
        <v>0</v>
      </c>
      <c r="T36" s="8">
        <f t="shared" si="26"/>
        <v>0</v>
      </c>
      <c r="U36" s="8">
        <f>IF(LEFT(Timesheet!$A36,4)="0000",0,IF(Timesheet!U36=0,0,IF(ISERROR(FIND(":",Timesheet!U36)),IF(TIME(LEFT(Timesheet!V36,LEN(Timesheet!V36)-2),RIGHT(Timesheet!V36,2),0)-TIME(LEFT(Timesheet!U36,LEN(Timesheet!U36)-2),RIGHT(Timesheet!U36,2),0)&gt;0,TIME(LEFT(Timesheet!V36,LEN(Timesheet!V36)-2),RIGHT(Timesheet!V36,2),0)-TIME(LEFT(Timesheet!U36,LEN(Timesheet!U36)-2),RIGHT(Timesheet!U36,2),0),0.999999999999+TIME(LEFT(Timesheet!V36,LEN(Timesheet!V36)-2),RIGHT(Timesheet!V36,2),0)-TIME(LEFT(Timesheet!U36,LEN(Timesheet!U36)-2),RIGHT(Timesheet!U36,2),0)),IF(Timesheet!V36-Timesheet!U36&gt;0,Timesheet!V36-Timesheet!U36,(0.999999999999-Timesheet!U36)+Timesheet!V36))))</f>
        <v>0</v>
      </c>
      <c r="V36" s="8">
        <f t="shared" si="27"/>
        <v>0</v>
      </c>
      <c r="W36" s="8">
        <f>IF(LEFT(Timesheet!$A36,4)="0000",0,IF(Timesheet!W36=0,0,IF(ISERROR(FIND(":",Timesheet!W36)),IF(TIME(LEFT(Timesheet!X36,LEN(Timesheet!X36)-2),RIGHT(Timesheet!X36,2),0)-TIME(LEFT(Timesheet!W36,LEN(Timesheet!W36)-2),RIGHT(Timesheet!W36,2),0)&gt;0,TIME(LEFT(Timesheet!X36,LEN(Timesheet!X36)-2),RIGHT(Timesheet!X36,2),0)-TIME(LEFT(Timesheet!W36,LEN(Timesheet!W36)-2),RIGHT(Timesheet!W36,2),0),0.999999999999+TIME(LEFT(Timesheet!X36,LEN(Timesheet!X36)-2),RIGHT(Timesheet!X36,2),0)-TIME(LEFT(Timesheet!W36,LEN(Timesheet!W36)-2),RIGHT(Timesheet!W36,2),0)),IF(Timesheet!X36-Timesheet!W36&gt;0,Timesheet!X36-Timesheet!W36,(0.999999999999-Timesheet!W36)+Timesheet!X36))))</f>
        <v>0</v>
      </c>
      <c r="X36" s="8">
        <f t="shared" si="28"/>
        <v>0</v>
      </c>
      <c r="Y36" s="8">
        <f>IF(LEFT(Timesheet!$A36,4)="0000",0,IF(Timesheet!Y36=0,0,IF(ISERROR(FIND(":",Timesheet!Y36)),IF(TIME(LEFT(Timesheet!Z36,LEN(Timesheet!Z36)-2),RIGHT(Timesheet!Z36,2),0)-TIME(LEFT(Timesheet!Y36,LEN(Timesheet!Y36)-2),RIGHT(Timesheet!Y36,2),0)&gt;0,TIME(LEFT(Timesheet!Z36,LEN(Timesheet!Z36)-2),RIGHT(Timesheet!Z36,2),0)-TIME(LEFT(Timesheet!Y36,LEN(Timesheet!Y36)-2),RIGHT(Timesheet!Y36,2),0),0.999999999999+TIME(LEFT(Timesheet!Z36,LEN(Timesheet!Z36)-2),RIGHT(Timesheet!Z36,2),0)-TIME(LEFT(Timesheet!Y36,LEN(Timesheet!Y36)-2),RIGHT(Timesheet!Y36,2),0)),IF(Timesheet!Z36-Timesheet!Y36&gt;0,Timesheet!Z36-Timesheet!Y36,(0.999999999999-Timesheet!Y36)+Timesheet!Z36))))</f>
        <v>0</v>
      </c>
      <c r="Z36" s="8">
        <f t="shared" si="29"/>
        <v>0</v>
      </c>
      <c r="AA36" s="8">
        <f>IF(LEFT(Timesheet!$A36,4)="0000",0,IF(Timesheet!AA36=0,0,IF(ISERROR(FIND(":",Timesheet!AA36)),IF(TIME(LEFT(Timesheet!AB36,LEN(Timesheet!AB36)-2),RIGHT(Timesheet!AB36,2),0)-TIME(LEFT(Timesheet!AA36,LEN(Timesheet!AA36)-2),RIGHT(Timesheet!AA36,2),0)&gt;0,TIME(LEFT(Timesheet!AB36,LEN(Timesheet!AB36)-2),RIGHT(Timesheet!AB36,2),0)-TIME(LEFT(Timesheet!AA36,LEN(Timesheet!AA36)-2),RIGHT(Timesheet!AA36,2),0),0.999999999999+TIME(LEFT(Timesheet!AB36,LEN(Timesheet!AB36)-2),RIGHT(Timesheet!AB36,2),0)-TIME(LEFT(Timesheet!AA36,LEN(Timesheet!AA36)-2),RIGHT(Timesheet!AA36,2),0)),IF(Timesheet!AB36-Timesheet!AA36&gt;0,Timesheet!AB36-Timesheet!AA36,(0.999999999999-Timesheet!AA36)+Timesheet!AB36))))</f>
        <v>0</v>
      </c>
      <c r="AB36" s="8">
        <f t="shared" si="30"/>
        <v>0</v>
      </c>
      <c r="AC36" s="8">
        <f>IF(LEFT(Timesheet!$A36,4)="0000",0,IF(Timesheet!AC36=0,0,IF(ISERROR(FIND(":",Timesheet!AC36)),IF(TIME(LEFT(Timesheet!AD36,LEN(Timesheet!AD36)-2),RIGHT(Timesheet!AD36,2),0)-TIME(LEFT(Timesheet!AC36,LEN(Timesheet!AC36)-2),RIGHT(Timesheet!AC36,2),0)&gt;0,TIME(LEFT(Timesheet!AD36,LEN(Timesheet!AD36)-2),RIGHT(Timesheet!AD36,2),0)-TIME(LEFT(Timesheet!AC36,LEN(Timesheet!AC36)-2),RIGHT(Timesheet!AC36,2),0),0.999999999999+TIME(LEFT(Timesheet!AD36,LEN(Timesheet!AD36)-2),RIGHT(Timesheet!AD36,2),0)-TIME(LEFT(Timesheet!AC36,LEN(Timesheet!AC36)-2),RIGHT(Timesheet!AC36,2),0)),IF(Timesheet!AD36-Timesheet!AC36&gt;0,Timesheet!AD36-Timesheet!AC36,(0.999999999999-Timesheet!AC36)+Timesheet!AD36))))</f>
        <v>0</v>
      </c>
      <c r="AD36" s="8">
        <f t="shared" si="31"/>
        <v>0</v>
      </c>
      <c r="AE36" s="13">
        <f t="shared" si="15"/>
        <v>0</v>
      </c>
      <c r="AF36" s="59">
        <f t="shared" si="16"/>
        <v>0</v>
      </c>
    </row>
    <row r="37" spans="2:32" ht="12.75">
      <c r="B37" s="8">
        <f>IF(LEFT(Timesheet!$A37,4)="0000",0,IF(Timesheet!B37=0,0,IF(ISERROR(FIND(":",Timesheet!B37)),IF(TIME(LEFT(Timesheet!C37,LEN(Timesheet!C37)-2),RIGHT(Timesheet!C37,2),0)-TIME(LEFT(Timesheet!B37,LEN(Timesheet!B37)-2),RIGHT(Timesheet!B37,2),0)&gt;0,TIME(LEFT(Timesheet!C37,LEN(Timesheet!C37)-2),RIGHT(Timesheet!C37,2),0)-TIME(LEFT(Timesheet!B37,LEN(Timesheet!B37)-2),RIGHT(Timesheet!B37,2),0),0.999999999999+TIME(LEFT(Timesheet!C37,LEN(Timesheet!C37)-2),RIGHT(Timesheet!C37,2),0)-TIME(LEFT(Timesheet!B37,LEN(Timesheet!B37)-2),RIGHT(Timesheet!B37,2),0)),IF(Timesheet!C37-Timesheet!B37&gt;0,Timesheet!C37-Timesheet!B37,(0.999999999999-Timesheet!B37)+Timesheet!C37))))</f>
        <v>0</v>
      </c>
      <c r="C37" s="8">
        <f t="shared" si="17"/>
        <v>0</v>
      </c>
      <c r="D37" s="8">
        <f>IF(LEFT(Timesheet!$A37,4)="0000",0,IF(Timesheet!D37=0,0,IF(ISERROR(FIND(":",Timesheet!D37)),IF(TIME(LEFT(Timesheet!E37,LEN(Timesheet!E37)-2),RIGHT(Timesheet!E37,2),0)-TIME(LEFT(Timesheet!D37,LEN(Timesheet!D37)-2),RIGHT(Timesheet!D37,2),0)&gt;0,TIME(LEFT(Timesheet!E37,LEN(Timesheet!E37)-2),RIGHT(Timesheet!E37,2),0)-TIME(LEFT(Timesheet!D37,LEN(Timesheet!D37)-2),RIGHT(Timesheet!D37,2),0),0.999999999999+TIME(LEFT(Timesheet!E37,LEN(Timesheet!E37)-2),RIGHT(Timesheet!E37,2),0)-TIME(LEFT(Timesheet!D37,LEN(Timesheet!D37)-2),RIGHT(Timesheet!D37,2),0)),IF(Timesheet!E37-Timesheet!D37&gt;0,Timesheet!E37-Timesheet!D37,(0.999999999999-Timesheet!D37)+Timesheet!E37))))</f>
        <v>0</v>
      </c>
      <c r="E37" s="8">
        <f t="shared" si="18"/>
        <v>0</v>
      </c>
      <c r="F37" s="8">
        <f>IF(LEFT(Timesheet!$A37,4)="0000",0,IF(Timesheet!F37=0,0,IF(ISERROR(FIND(":",Timesheet!F37)),IF(TIME(LEFT(Timesheet!G37,LEN(Timesheet!G37)-2),RIGHT(Timesheet!G37,2),0)-TIME(LEFT(Timesheet!F37,LEN(Timesheet!F37)-2),RIGHT(Timesheet!F37,2),0)&gt;0,TIME(LEFT(Timesheet!G37,LEN(Timesheet!G37)-2),RIGHT(Timesheet!G37,2),0)-TIME(LEFT(Timesheet!F37,LEN(Timesheet!F37)-2),RIGHT(Timesheet!F37,2),0),0.999999999999+TIME(LEFT(Timesheet!G37,LEN(Timesheet!G37)-2),RIGHT(Timesheet!G37,2),0)-TIME(LEFT(Timesheet!F37,LEN(Timesheet!F37)-2),RIGHT(Timesheet!F37,2),0)),IF(Timesheet!G37-Timesheet!F37&gt;0,Timesheet!G37-Timesheet!F37,(0.999999999999-Timesheet!F37)+Timesheet!G37))))</f>
        <v>0</v>
      </c>
      <c r="G37" s="8">
        <f t="shared" si="19"/>
        <v>0</v>
      </c>
      <c r="H37" s="8">
        <f>IF(LEFT(Timesheet!$A37,4)="0000",0,IF(Timesheet!H37=0,0,IF(ISERROR(FIND(":",Timesheet!H37)),IF(TIME(LEFT(Timesheet!I37,LEN(Timesheet!I37)-2),RIGHT(Timesheet!I37,2),0)-TIME(LEFT(Timesheet!H37,LEN(Timesheet!H37)-2),RIGHT(Timesheet!H37,2),0)&gt;0,TIME(LEFT(Timesheet!I37,LEN(Timesheet!I37)-2),RIGHT(Timesheet!I37,2),0)-TIME(LEFT(Timesheet!H37,LEN(Timesheet!H37)-2),RIGHT(Timesheet!H37,2),0),0.999999999999+TIME(LEFT(Timesheet!I37,LEN(Timesheet!I37)-2),RIGHT(Timesheet!I37,2),0)-TIME(LEFT(Timesheet!H37,LEN(Timesheet!H37)-2),RIGHT(Timesheet!H37,2),0)),IF(Timesheet!I37-Timesheet!H37&gt;0,Timesheet!I37-Timesheet!H37,(0.999999999999-Timesheet!H37)+Timesheet!I37))))</f>
        <v>0</v>
      </c>
      <c r="I37" s="8">
        <f t="shared" si="20"/>
        <v>0</v>
      </c>
      <c r="J37" s="8">
        <f>IF(LEFT(Timesheet!$A37,4)="0000",0,IF(Timesheet!J37=0,0,IF(ISERROR(FIND(":",Timesheet!J37)),IF(TIME(LEFT(Timesheet!K37,LEN(Timesheet!K37)-2),RIGHT(Timesheet!K37,2),0)-TIME(LEFT(Timesheet!J37,LEN(Timesheet!J37)-2),RIGHT(Timesheet!J37,2),0)&gt;0,TIME(LEFT(Timesheet!K37,LEN(Timesheet!K37)-2),RIGHT(Timesheet!K37,2),0)-TIME(LEFT(Timesheet!J37,LEN(Timesheet!J37)-2),RIGHT(Timesheet!J37,2),0),0.999999999999+TIME(LEFT(Timesheet!K37,LEN(Timesheet!K37)-2),RIGHT(Timesheet!K37,2),0)-TIME(LEFT(Timesheet!J37,LEN(Timesheet!J37)-2),RIGHT(Timesheet!J37,2),0)),IF(Timesheet!K37-Timesheet!J37&gt;0,Timesheet!K37-Timesheet!J37,(0.999999999999-Timesheet!J37)+Timesheet!K37))))</f>
        <v>0</v>
      </c>
      <c r="K37" s="8">
        <f t="shared" si="21"/>
        <v>0</v>
      </c>
      <c r="L37" s="8">
        <f>IF(LEFT(Timesheet!$A37,4)="0000",0,IF(Timesheet!L37=0,0,IF(ISERROR(FIND(":",Timesheet!L37)),IF(TIME(LEFT(Timesheet!M37,LEN(Timesheet!M37)-2),RIGHT(Timesheet!M37,2),0)-TIME(LEFT(Timesheet!L37,LEN(Timesheet!L37)-2),RIGHT(Timesheet!L37,2),0)&gt;0,TIME(LEFT(Timesheet!M37,LEN(Timesheet!M37)-2),RIGHT(Timesheet!M37,2),0)-TIME(LEFT(Timesheet!L37,LEN(Timesheet!L37)-2),RIGHT(Timesheet!L37,2),0),0.999999999999+TIME(LEFT(Timesheet!M37,LEN(Timesheet!M37)-2),RIGHT(Timesheet!M37,2),0)-TIME(LEFT(Timesheet!L37,LEN(Timesheet!L37)-2),RIGHT(Timesheet!L37,2),0)),IF(Timesheet!M37-Timesheet!L37&gt;0,Timesheet!M37-Timesheet!L37,(0.999999999999-Timesheet!L37)+Timesheet!M37))))</f>
        <v>0</v>
      </c>
      <c r="M37" s="8">
        <f t="shared" si="22"/>
        <v>0</v>
      </c>
      <c r="N37" s="8">
        <f>IF(LEFT(Timesheet!$A37,4)="0000",0,IF(Timesheet!N37=0,0,IF(ISERROR(FIND(":",Timesheet!N37)),IF(TIME(LEFT(Timesheet!O37,LEN(Timesheet!O37)-2),RIGHT(Timesheet!O37,2),0)-TIME(LEFT(Timesheet!N37,LEN(Timesheet!N37)-2),RIGHT(Timesheet!N37,2),0)&gt;0,TIME(LEFT(Timesheet!O37,LEN(Timesheet!O37)-2),RIGHT(Timesheet!O37,2),0)-TIME(LEFT(Timesheet!N37,LEN(Timesheet!N37)-2),RIGHT(Timesheet!N37,2),0),0.999999999999+TIME(LEFT(Timesheet!O37,LEN(Timesheet!O37)-2),RIGHT(Timesheet!O37,2),0)-TIME(LEFT(Timesheet!N37,LEN(Timesheet!N37)-2),RIGHT(Timesheet!N37,2),0)),IF(Timesheet!O37-Timesheet!N37&gt;0,Timesheet!O37-Timesheet!N37,(0.999999999999-Timesheet!N37)+Timesheet!O37))))</f>
        <v>0</v>
      </c>
      <c r="O37" s="8">
        <f t="shared" si="23"/>
        <v>0</v>
      </c>
      <c r="P37" s="13">
        <f t="shared" si="24"/>
        <v>0</v>
      </c>
      <c r="Q37" s="8">
        <f>IF(LEFT(Timesheet!$A37,4)="0000",0,IF(Timesheet!Q37=0,0,IF(ISERROR(FIND(":",Timesheet!Q37)),IF(TIME(LEFT(Timesheet!R37,LEN(Timesheet!R37)-2),RIGHT(Timesheet!R37,2),0)-TIME(LEFT(Timesheet!Q37,LEN(Timesheet!Q37)-2),RIGHT(Timesheet!Q37,2),0)&gt;0,TIME(LEFT(Timesheet!R37,LEN(Timesheet!R37)-2),RIGHT(Timesheet!R37,2),0)-TIME(LEFT(Timesheet!Q37,LEN(Timesheet!Q37)-2),RIGHT(Timesheet!Q37,2),0),0.999999999999+TIME(LEFT(Timesheet!R37,LEN(Timesheet!R37)-2),RIGHT(Timesheet!R37,2),0)-TIME(LEFT(Timesheet!Q37,LEN(Timesheet!Q37)-2),RIGHT(Timesheet!Q37,2),0)),IF(Timesheet!R37-Timesheet!Q37&gt;0,Timesheet!R37-Timesheet!Q37,(0.999999999999-Timesheet!Q37)+Timesheet!R37))))</f>
        <v>0</v>
      </c>
      <c r="R37" s="8">
        <f t="shared" si="25"/>
        <v>0</v>
      </c>
      <c r="S37" s="8">
        <f>IF(LEFT(Timesheet!$A37,4)="0000",0,IF(Timesheet!S37=0,0,IF(ISERROR(FIND(":",Timesheet!S37)),IF(TIME(LEFT(Timesheet!T37,LEN(Timesheet!T37)-2),RIGHT(Timesheet!T37,2),0)-TIME(LEFT(Timesheet!S37,LEN(Timesheet!S37)-2),RIGHT(Timesheet!S37,2),0)&gt;0,TIME(LEFT(Timesheet!T37,LEN(Timesheet!T37)-2),RIGHT(Timesheet!T37,2),0)-TIME(LEFT(Timesheet!S37,LEN(Timesheet!S37)-2),RIGHT(Timesheet!S37,2),0),0.999999999999+TIME(LEFT(Timesheet!T37,LEN(Timesheet!T37)-2),RIGHT(Timesheet!T37,2),0)-TIME(LEFT(Timesheet!S37,LEN(Timesheet!S37)-2),RIGHT(Timesheet!S37,2),0)),IF(Timesheet!T37-Timesheet!S37&gt;0,Timesheet!T37-Timesheet!S37,(0.999999999999-Timesheet!S37)+Timesheet!T37))))</f>
        <v>0</v>
      </c>
      <c r="T37" s="8">
        <f t="shared" si="26"/>
        <v>0</v>
      </c>
      <c r="U37" s="8">
        <f>IF(LEFT(Timesheet!$A37,4)="0000",0,IF(Timesheet!U37=0,0,IF(ISERROR(FIND(":",Timesheet!U37)),IF(TIME(LEFT(Timesheet!V37,LEN(Timesheet!V37)-2),RIGHT(Timesheet!V37,2),0)-TIME(LEFT(Timesheet!U37,LEN(Timesheet!U37)-2),RIGHT(Timesheet!U37,2),0)&gt;0,TIME(LEFT(Timesheet!V37,LEN(Timesheet!V37)-2),RIGHT(Timesheet!V37,2),0)-TIME(LEFT(Timesheet!U37,LEN(Timesheet!U37)-2),RIGHT(Timesheet!U37,2),0),0.999999999999+TIME(LEFT(Timesheet!V37,LEN(Timesheet!V37)-2),RIGHT(Timesheet!V37,2),0)-TIME(LEFT(Timesheet!U37,LEN(Timesheet!U37)-2),RIGHT(Timesheet!U37,2),0)),IF(Timesheet!V37-Timesheet!U37&gt;0,Timesheet!V37-Timesheet!U37,(0.999999999999-Timesheet!U37)+Timesheet!V37))))</f>
        <v>0</v>
      </c>
      <c r="V37" s="8">
        <f t="shared" si="27"/>
        <v>0</v>
      </c>
      <c r="W37" s="8">
        <f>IF(LEFT(Timesheet!$A37,4)="0000",0,IF(Timesheet!W37=0,0,IF(ISERROR(FIND(":",Timesheet!W37)),IF(TIME(LEFT(Timesheet!X37,LEN(Timesheet!X37)-2),RIGHT(Timesheet!X37,2),0)-TIME(LEFT(Timesheet!W37,LEN(Timesheet!W37)-2),RIGHT(Timesheet!W37,2),0)&gt;0,TIME(LEFT(Timesheet!X37,LEN(Timesheet!X37)-2),RIGHT(Timesheet!X37,2),0)-TIME(LEFT(Timesheet!W37,LEN(Timesheet!W37)-2),RIGHT(Timesheet!W37,2),0),0.999999999999+TIME(LEFT(Timesheet!X37,LEN(Timesheet!X37)-2),RIGHT(Timesheet!X37,2),0)-TIME(LEFT(Timesheet!W37,LEN(Timesheet!W37)-2),RIGHT(Timesheet!W37,2),0)),IF(Timesheet!X37-Timesheet!W37&gt;0,Timesheet!X37-Timesheet!W37,(0.999999999999-Timesheet!W37)+Timesheet!X37))))</f>
        <v>0</v>
      </c>
      <c r="X37" s="8">
        <f t="shared" si="28"/>
        <v>0</v>
      </c>
      <c r="Y37" s="8">
        <f>IF(LEFT(Timesheet!$A37,4)="0000",0,IF(Timesheet!Y37=0,0,IF(ISERROR(FIND(":",Timesheet!Y37)),IF(TIME(LEFT(Timesheet!Z37,LEN(Timesheet!Z37)-2),RIGHT(Timesheet!Z37,2),0)-TIME(LEFT(Timesheet!Y37,LEN(Timesheet!Y37)-2),RIGHT(Timesheet!Y37,2),0)&gt;0,TIME(LEFT(Timesheet!Z37,LEN(Timesheet!Z37)-2),RIGHT(Timesheet!Z37,2),0)-TIME(LEFT(Timesheet!Y37,LEN(Timesheet!Y37)-2),RIGHT(Timesheet!Y37,2),0),0.999999999999+TIME(LEFT(Timesheet!Z37,LEN(Timesheet!Z37)-2),RIGHT(Timesheet!Z37,2),0)-TIME(LEFT(Timesheet!Y37,LEN(Timesheet!Y37)-2),RIGHT(Timesheet!Y37,2),0)),IF(Timesheet!Z37-Timesheet!Y37&gt;0,Timesheet!Z37-Timesheet!Y37,(0.999999999999-Timesheet!Y37)+Timesheet!Z37))))</f>
        <v>0</v>
      </c>
      <c r="Z37" s="8">
        <f t="shared" si="29"/>
        <v>0</v>
      </c>
      <c r="AA37" s="8">
        <f>IF(LEFT(Timesheet!$A37,4)="0000",0,IF(Timesheet!AA37=0,0,IF(ISERROR(FIND(":",Timesheet!AA37)),IF(TIME(LEFT(Timesheet!AB37,LEN(Timesheet!AB37)-2),RIGHT(Timesheet!AB37,2),0)-TIME(LEFT(Timesheet!AA37,LEN(Timesheet!AA37)-2),RIGHT(Timesheet!AA37,2),0)&gt;0,TIME(LEFT(Timesheet!AB37,LEN(Timesheet!AB37)-2),RIGHT(Timesheet!AB37,2),0)-TIME(LEFT(Timesheet!AA37,LEN(Timesheet!AA37)-2),RIGHT(Timesheet!AA37,2),0),0.999999999999+TIME(LEFT(Timesheet!AB37,LEN(Timesheet!AB37)-2),RIGHT(Timesheet!AB37,2),0)-TIME(LEFT(Timesheet!AA37,LEN(Timesheet!AA37)-2),RIGHT(Timesheet!AA37,2),0)),IF(Timesheet!AB37-Timesheet!AA37&gt;0,Timesheet!AB37-Timesheet!AA37,(0.999999999999-Timesheet!AA37)+Timesheet!AB37))))</f>
        <v>0</v>
      </c>
      <c r="AB37" s="8">
        <f t="shared" si="30"/>
        <v>0</v>
      </c>
      <c r="AC37" s="8">
        <f>IF(LEFT(Timesheet!$A37,4)="0000",0,IF(Timesheet!AC37=0,0,IF(ISERROR(FIND(":",Timesheet!AC37)),IF(TIME(LEFT(Timesheet!AD37,LEN(Timesheet!AD37)-2),RIGHT(Timesheet!AD37,2),0)-TIME(LEFT(Timesheet!AC37,LEN(Timesheet!AC37)-2),RIGHT(Timesheet!AC37,2),0)&gt;0,TIME(LEFT(Timesheet!AD37,LEN(Timesheet!AD37)-2),RIGHT(Timesheet!AD37,2),0)-TIME(LEFT(Timesheet!AC37,LEN(Timesheet!AC37)-2),RIGHT(Timesheet!AC37,2),0),0.999999999999+TIME(LEFT(Timesheet!AD37,LEN(Timesheet!AD37)-2),RIGHT(Timesheet!AD37,2),0)-TIME(LEFT(Timesheet!AC37,LEN(Timesheet!AC37)-2),RIGHT(Timesheet!AC37,2),0)),IF(Timesheet!AD37-Timesheet!AC37&gt;0,Timesheet!AD37-Timesheet!AC37,(0.999999999999-Timesheet!AC37)+Timesheet!AD37))))</f>
        <v>0</v>
      </c>
      <c r="AD37" s="8">
        <f t="shared" si="31"/>
        <v>0</v>
      </c>
      <c r="AE37" s="13">
        <f t="shared" si="15"/>
        <v>0</v>
      </c>
      <c r="AF37" s="59">
        <f t="shared" si="16"/>
        <v>0</v>
      </c>
    </row>
    <row r="38" spans="2:32" ht="12.75">
      <c r="B38" s="8">
        <f>IF(LEFT(Timesheet!$A38,4)="0000",0,IF(Timesheet!B38=0,0,IF(ISERROR(FIND(":",Timesheet!B38)),IF(TIME(LEFT(Timesheet!C38,LEN(Timesheet!C38)-2),RIGHT(Timesheet!C38,2),0)-TIME(LEFT(Timesheet!B38,LEN(Timesheet!B38)-2),RIGHT(Timesheet!B38,2),0)&gt;0,TIME(LEFT(Timesheet!C38,LEN(Timesheet!C38)-2),RIGHT(Timesheet!C38,2),0)-TIME(LEFT(Timesheet!B38,LEN(Timesheet!B38)-2),RIGHT(Timesheet!B38,2),0),0.999999999999+TIME(LEFT(Timesheet!C38,LEN(Timesheet!C38)-2),RIGHT(Timesheet!C38,2),0)-TIME(LEFT(Timesheet!B38,LEN(Timesheet!B38)-2),RIGHT(Timesheet!B38,2),0)),IF(Timesheet!C38-Timesheet!B38&gt;0,Timesheet!C38-Timesheet!B38,(0.999999999999-Timesheet!B38)+Timesheet!C38))))</f>
        <v>0</v>
      </c>
      <c r="C38" s="8">
        <f t="shared" si="17"/>
        <v>0</v>
      </c>
      <c r="D38" s="8">
        <f>IF(LEFT(Timesheet!$A38,4)="0000",0,IF(Timesheet!D38=0,0,IF(ISERROR(FIND(":",Timesheet!D38)),IF(TIME(LEFT(Timesheet!E38,LEN(Timesheet!E38)-2),RIGHT(Timesheet!E38,2),0)-TIME(LEFT(Timesheet!D38,LEN(Timesheet!D38)-2),RIGHT(Timesheet!D38,2),0)&gt;0,TIME(LEFT(Timesheet!E38,LEN(Timesheet!E38)-2),RIGHT(Timesheet!E38,2),0)-TIME(LEFT(Timesheet!D38,LEN(Timesheet!D38)-2),RIGHT(Timesheet!D38,2),0),0.999999999999+TIME(LEFT(Timesheet!E38,LEN(Timesheet!E38)-2),RIGHT(Timesheet!E38,2),0)-TIME(LEFT(Timesheet!D38,LEN(Timesheet!D38)-2),RIGHT(Timesheet!D38,2),0)),IF(Timesheet!E38-Timesheet!D38&gt;0,Timesheet!E38-Timesheet!D38,(0.999999999999-Timesheet!D38)+Timesheet!E38))))</f>
        <v>0</v>
      </c>
      <c r="E38" s="8">
        <f t="shared" si="18"/>
        <v>0</v>
      </c>
      <c r="F38" s="8">
        <f>IF(LEFT(Timesheet!$A38,4)="0000",0,IF(Timesheet!F38=0,0,IF(ISERROR(FIND(":",Timesheet!F38)),IF(TIME(LEFT(Timesheet!G38,LEN(Timesheet!G38)-2),RIGHT(Timesheet!G38,2),0)-TIME(LEFT(Timesheet!F38,LEN(Timesheet!F38)-2),RIGHT(Timesheet!F38,2),0)&gt;0,TIME(LEFT(Timesheet!G38,LEN(Timesheet!G38)-2),RIGHT(Timesheet!G38,2),0)-TIME(LEFT(Timesheet!F38,LEN(Timesheet!F38)-2),RIGHT(Timesheet!F38,2),0),0.999999999999+TIME(LEFT(Timesheet!G38,LEN(Timesheet!G38)-2),RIGHT(Timesheet!G38,2),0)-TIME(LEFT(Timesheet!F38,LEN(Timesheet!F38)-2),RIGHT(Timesheet!F38,2),0)),IF(Timesheet!G38-Timesheet!F38&gt;0,Timesheet!G38-Timesheet!F38,(0.999999999999-Timesheet!F38)+Timesheet!G38))))</f>
        <v>0</v>
      </c>
      <c r="G38" s="8">
        <f t="shared" si="19"/>
        <v>0</v>
      </c>
      <c r="H38" s="8">
        <f>IF(LEFT(Timesheet!$A38,4)="0000",0,IF(Timesheet!H38=0,0,IF(ISERROR(FIND(":",Timesheet!H38)),IF(TIME(LEFT(Timesheet!I38,LEN(Timesheet!I38)-2),RIGHT(Timesheet!I38,2),0)-TIME(LEFT(Timesheet!H38,LEN(Timesheet!H38)-2),RIGHT(Timesheet!H38,2),0)&gt;0,TIME(LEFT(Timesheet!I38,LEN(Timesheet!I38)-2),RIGHT(Timesheet!I38,2),0)-TIME(LEFT(Timesheet!H38,LEN(Timesheet!H38)-2),RIGHT(Timesheet!H38,2),0),0.999999999999+TIME(LEFT(Timesheet!I38,LEN(Timesheet!I38)-2),RIGHT(Timesheet!I38,2),0)-TIME(LEFT(Timesheet!H38,LEN(Timesheet!H38)-2),RIGHT(Timesheet!H38,2),0)),IF(Timesheet!I38-Timesheet!H38&gt;0,Timesheet!I38-Timesheet!H38,(0.999999999999-Timesheet!H38)+Timesheet!I38))))</f>
        <v>0</v>
      </c>
      <c r="I38" s="8">
        <f t="shared" si="20"/>
        <v>0</v>
      </c>
      <c r="J38" s="8">
        <f>IF(LEFT(Timesheet!$A38,4)="0000",0,IF(Timesheet!J38=0,0,IF(ISERROR(FIND(":",Timesheet!J38)),IF(TIME(LEFT(Timesheet!K38,LEN(Timesheet!K38)-2),RIGHT(Timesheet!K38,2),0)-TIME(LEFT(Timesheet!J38,LEN(Timesheet!J38)-2),RIGHT(Timesheet!J38,2),0)&gt;0,TIME(LEFT(Timesheet!K38,LEN(Timesheet!K38)-2),RIGHT(Timesheet!K38,2),0)-TIME(LEFT(Timesheet!J38,LEN(Timesheet!J38)-2),RIGHT(Timesheet!J38,2),0),0.999999999999+TIME(LEFT(Timesheet!K38,LEN(Timesheet!K38)-2),RIGHT(Timesheet!K38,2),0)-TIME(LEFT(Timesheet!J38,LEN(Timesheet!J38)-2),RIGHT(Timesheet!J38,2),0)),IF(Timesheet!K38-Timesheet!J38&gt;0,Timesheet!K38-Timesheet!J38,(0.999999999999-Timesheet!J38)+Timesheet!K38))))</f>
        <v>0</v>
      </c>
      <c r="K38" s="8">
        <f t="shared" si="21"/>
        <v>0</v>
      </c>
      <c r="L38" s="8">
        <f>IF(LEFT(Timesheet!$A38,4)="0000",0,IF(Timesheet!L38=0,0,IF(ISERROR(FIND(":",Timesheet!L38)),IF(TIME(LEFT(Timesheet!M38,LEN(Timesheet!M38)-2),RIGHT(Timesheet!M38,2),0)-TIME(LEFT(Timesheet!L38,LEN(Timesheet!L38)-2),RIGHT(Timesheet!L38,2),0)&gt;0,TIME(LEFT(Timesheet!M38,LEN(Timesheet!M38)-2),RIGHT(Timesheet!M38,2),0)-TIME(LEFT(Timesheet!L38,LEN(Timesheet!L38)-2),RIGHT(Timesheet!L38,2),0),0.999999999999+TIME(LEFT(Timesheet!M38,LEN(Timesheet!M38)-2),RIGHT(Timesheet!M38,2),0)-TIME(LEFT(Timesheet!L38,LEN(Timesheet!L38)-2),RIGHT(Timesheet!L38,2),0)),IF(Timesheet!M38-Timesheet!L38&gt;0,Timesheet!M38-Timesheet!L38,(0.999999999999-Timesheet!L38)+Timesheet!M38))))</f>
        <v>0</v>
      </c>
      <c r="M38" s="8">
        <f t="shared" si="22"/>
        <v>0</v>
      </c>
      <c r="N38" s="8">
        <f>IF(LEFT(Timesheet!$A38,4)="0000",0,IF(Timesheet!N38=0,0,IF(ISERROR(FIND(":",Timesheet!N38)),IF(TIME(LEFT(Timesheet!O38,LEN(Timesheet!O38)-2),RIGHT(Timesheet!O38,2),0)-TIME(LEFT(Timesheet!N38,LEN(Timesheet!N38)-2),RIGHT(Timesheet!N38,2),0)&gt;0,TIME(LEFT(Timesheet!O38,LEN(Timesheet!O38)-2),RIGHT(Timesheet!O38,2),0)-TIME(LEFT(Timesheet!N38,LEN(Timesheet!N38)-2),RIGHT(Timesheet!N38,2),0),0.999999999999+TIME(LEFT(Timesheet!O38,LEN(Timesheet!O38)-2),RIGHT(Timesheet!O38,2),0)-TIME(LEFT(Timesheet!N38,LEN(Timesheet!N38)-2),RIGHT(Timesheet!N38,2),0)),IF(Timesheet!O38-Timesheet!N38&gt;0,Timesheet!O38-Timesheet!N38,(0.999999999999-Timesheet!N38)+Timesheet!O38))))</f>
        <v>0</v>
      </c>
      <c r="O38" s="8">
        <f t="shared" si="23"/>
        <v>0</v>
      </c>
      <c r="P38" s="13">
        <f t="shared" si="24"/>
        <v>0</v>
      </c>
      <c r="Q38" s="8">
        <f>IF(LEFT(Timesheet!$A38,4)="0000",0,IF(Timesheet!Q38=0,0,IF(ISERROR(FIND(":",Timesheet!Q38)),IF(TIME(LEFT(Timesheet!R38,LEN(Timesheet!R38)-2),RIGHT(Timesheet!R38,2),0)-TIME(LEFT(Timesheet!Q38,LEN(Timesheet!Q38)-2),RIGHT(Timesheet!Q38,2),0)&gt;0,TIME(LEFT(Timesheet!R38,LEN(Timesheet!R38)-2),RIGHT(Timesheet!R38,2),0)-TIME(LEFT(Timesheet!Q38,LEN(Timesheet!Q38)-2),RIGHT(Timesheet!Q38,2),0),0.999999999999+TIME(LEFT(Timesheet!R38,LEN(Timesheet!R38)-2),RIGHT(Timesheet!R38,2),0)-TIME(LEFT(Timesheet!Q38,LEN(Timesheet!Q38)-2),RIGHT(Timesheet!Q38,2),0)),IF(Timesheet!R38-Timesheet!Q38&gt;0,Timesheet!R38-Timesheet!Q38,(0.999999999999-Timesheet!Q38)+Timesheet!R38))))</f>
        <v>0</v>
      </c>
      <c r="R38" s="8">
        <f t="shared" si="25"/>
        <v>0</v>
      </c>
      <c r="S38" s="8">
        <f>IF(LEFT(Timesheet!$A38,4)="0000",0,IF(Timesheet!S38=0,0,IF(ISERROR(FIND(":",Timesheet!S38)),IF(TIME(LEFT(Timesheet!T38,LEN(Timesheet!T38)-2),RIGHT(Timesheet!T38,2),0)-TIME(LEFT(Timesheet!S38,LEN(Timesheet!S38)-2),RIGHT(Timesheet!S38,2),0)&gt;0,TIME(LEFT(Timesheet!T38,LEN(Timesheet!T38)-2),RIGHT(Timesheet!T38,2),0)-TIME(LEFT(Timesheet!S38,LEN(Timesheet!S38)-2),RIGHT(Timesheet!S38,2),0),0.999999999999+TIME(LEFT(Timesheet!T38,LEN(Timesheet!T38)-2),RIGHT(Timesheet!T38,2),0)-TIME(LEFT(Timesheet!S38,LEN(Timesheet!S38)-2),RIGHT(Timesheet!S38,2),0)),IF(Timesheet!T38-Timesheet!S38&gt;0,Timesheet!T38-Timesheet!S38,(0.999999999999-Timesheet!S38)+Timesheet!T38))))</f>
        <v>0</v>
      </c>
      <c r="T38" s="8">
        <f t="shared" si="26"/>
        <v>0</v>
      </c>
      <c r="U38" s="8">
        <f>IF(LEFT(Timesheet!$A38,4)="0000",0,IF(Timesheet!U38=0,0,IF(ISERROR(FIND(":",Timesheet!U38)),IF(TIME(LEFT(Timesheet!V38,LEN(Timesheet!V38)-2),RIGHT(Timesheet!V38,2),0)-TIME(LEFT(Timesheet!U38,LEN(Timesheet!U38)-2),RIGHT(Timesheet!U38,2),0)&gt;0,TIME(LEFT(Timesheet!V38,LEN(Timesheet!V38)-2),RIGHT(Timesheet!V38,2),0)-TIME(LEFT(Timesheet!U38,LEN(Timesheet!U38)-2),RIGHT(Timesheet!U38,2),0),0.999999999999+TIME(LEFT(Timesheet!V38,LEN(Timesheet!V38)-2),RIGHT(Timesheet!V38,2),0)-TIME(LEFT(Timesheet!U38,LEN(Timesheet!U38)-2),RIGHT(Timesheet!U38,2),0)),IF(Timesheet!V38-Timesheet!U38&gt;0,Timesheet!V38-Timesheet!U38,(0.999999999999-Timesheet!U38)+Timesheet!V38))))</f>
        <v>0</v>
      </c>
      <c r="V38" s="8">
        <f t="shared" si="27"/>
        <v>0</v>
      </c>
      <c r="W38" s="8">
        <f>IF(LEFT(Timesheet!$A38,4)="0000",0,IF(Timesheet!W38=0,0,IF(ISERROR(FIND(":",Timesheet!W38)),IF(TIME(LEFT(Timesheet!X38,LEN(Timesheet!X38)-2),RIGHT(Timesheet!X38,2),0)-TIME(LEFT(Timesheet!W38,LEN(Timesheet!W38)-2),RIGHT(Timesheet!W38,2),0)&gt;0,TIME(LEFT(Timesheet!X38,LEN(Timesheet!X38)-2),RIGHT(Timesheet!X38,2),0)-TIME(LEFT(Timesheet!W38,LEN(Timesheet!W38)-2),RIGHT(Timesheet!W38,2),0),0.999999999999+TIME(LEFT(Timesheet!X38,LEN(Timesheet!X38)-2),RIGHT(Timesheet!X38,2),0)-TIME(LEFT(Timesheet!W38,LEN(Timesheet!W38)-2),RIGHT(Timesheet!W38,2),0)),IF(Timesheet!X38-Timesheet!W38&gt;0,Timesheet!X38-Timesheet!W38,(0.999999999999-Timesheet!W38)+Timesheet!X38))))</f>
        <v>0</v>
      </c>
      <c r="X38" s="8">
        <f t="shared" si="28"/>
        <v>0</v>
      </c>
      <c r="Y38" s="8">
        <f>IF(LEFT(Timesheet!$A38,4)="0000",0,IF(Timesheet!Y38=0,0,IF(ISERROR(FIND(":",Timesheet!Y38)),IF(TIME(LEFT(Timesheet!Z38,LEN(Timesheet!Z38)-2),RIGHT(Timesheet!Z38,2),0)-TIME(LEFT(Timesheet!Y38,LEN(Timesheet!Y38)-2),RIGHT(Timesheet!Y38,2),0)&gt;0,TIME(LEFT(Timesheet!Z38,LEN(Timesheet!Z38)-2),RIGHT(Timesheet!Z38,2),0)-TIME(LEFT(Timesheet!Y38,LEN(Timesheet!Y38)-2),RIGHT(Timesheet!Y38,2),0),0.999999999999+TIME(LEFT(Timesheet!Z38,LEN(Timesheet!Z38)-2),RIGHT(Timesheet!Z38,2),0)-TIME(LEFT(Timesheet!Y38,LEN(Timesheet!Y38)-2),RIGHT(Timesheet!Y38,2),0)),IF(Timesheet!Z38-Timesheet!Y38&gt;0,Timesheet!Z38-Timesheet!Y38,(0.999999999999-Timesheet!Y38)+Timesheet!Z38))))</f>
        <v>0</v>
      </c>
      <c r="Z38" s="8">
        <f t="shared" si="29"/>
        <v>0</v>
      </c>
      <c r="AA38" s="8">
        <f>IF(LEFT(Timesheet!$A38,4)="0000",0,IF(Timesheet!AA38=0,0,IF(ISERROR(FIND(":",Timesheet!AA38)),IF(TIME(LEFT(Timesheet!AB38,LEN(Timesheet!AB38)-2),RIGHT(Timesheet!AB38,2),0)-TIME(LEFT(Timesheet!AA38,LEN(Timesheet!AA38)-2),RIGHT(Timesheet!AA38,2),0)&gt;0,TIME(LEFT(Timesheet!AB38,LEN(Timesheet!AB38)-2),RIGHT(Timesheet!AB38,2),0)-TIME(LEFT(Timesheet!AA38,LEN(Timesheet!AA38)-2),RIGHT(Timesheet!AA38,2),0),0.999999999999+TIME(LEFT(Timesheet!AB38,LEN(Timesheet!AB38)-2),RIGHT(Timesheet!AB38,2),0)-TIME(LEFT(Timesheet!AA38,LEN(Timesheet!AA38)-2),RIGHT(Timesheet!AA38,2),0)),IF(Timesheet!AB38-Timesheet!AA38&gt;0,Timesheet!AB38-Timesheet!AA38,(0.999999999999-Timesheet!AA38)+Timesheet!AB38))))</f>
        <v>0</v>
      </c>
      <c r="AB38" s="8">
        <f t="shared" si="30"/>
        <v>0</v>
      </c>
      <c r="AC38" s="8">
        <f>IF(LEFT(Timesheet!$A38,4)="0000",0,IF(Timesheet!AC38=0,0,IF(ISERROR(FIND(":",Timesheet!AC38)),IF(TIME(LEFT(Timesheet!AD38,LEN(Timesheet!AD38)-2),RIGHT(Timesheet!AD38,2),0)-TIME(LEFT(Timesheet!AC38,LEN(Timesheet!AC38)-2),RIGHT(Timesheet!AC38,2),0)&gt;0,TIME(LEFT(Timesheet!AD38,LEN(Timesheet!AD38)-2),RIGHT(Timesheet!AD38,2),0)-TIME(LEFT(Timesheet!AC38,LEN(Timesheet!AC38)-2),RIGHT(Timesheet!AC38,2),0),0.999999999999+TIME(LEFT(Timesheet!AD38,LEN(Timesheet!AD38)-2),RIGHT(Timesheet!AD38,2),0)-TIME(LEFT(Timesheet!AC38,LEN(Timesheet!AC38)-2),RIGHT(Timesheet!AC38,2),0)),IF(Timesheet!AD38-Timesheet!AC38&gt;0,Timesheet!AD38-Timesheet!AC38,(0.999999999999-Timesheet!AC38)+Timesheet!AD38))))</f>
        <v>0</v>
      </c>
      <c r="AD38" s="8">
        <f t="shared" si="31"/>
        <v>0</v>
      </c>
      <c r="AE38" s="13">
        <f t="shared" si="15"/>
        <v>0</v>
      </c>
      <c r="AF38" s="59">
        <f t="shared" si="16"/>
        <v>0</v>
      </c>
    </row>
    <row r="39" spans="2:32" ht="12.75">
      <c r="B39" s="8">
        <f>IF(LEFT(Timesheet!$A39,4)="0000",0,IF(Timesheet!B39=0,0,IF(ISERROR(FIND(":",Timesheet!B39)),IF(TIME(LEFT(Timesheet!C39,LEN(Timesheet!C39)-2),RIGHT(Timesheet!C39,2),0)-TIME(LEFT(Timesheet!B39,LEN(Timesheet!B39)-2),RIGHT(Timesheet!B39,2),0)&gt;0,TIME(LEFT(Timesheet!C39,LEN(Timesheet!C39)-2),RIGHT(Timesheet!C39,2),0)-TIME(LEFT(Timesheet!B39,LEN(Timesheet!B39)-2),RIGHT(Timesheet!B39,2),0),0.999999999999+TIME(LEFT(Timesheet!C39,LEN(Timesheet!C39)-2),RIGHT(Timesheet!C39,2),0)-TIME(LEFT(Timesheet!B39,LEN(Timesheet!B39)-2),RIGHT(Timesheet!B39,2),0)),IF(Timesheet!C39-Timesheet!B39&gt;0,Timesheet!C39-Timesheet!B39,(0.999999999999-Timesheet!B39)+Timesheet!C39))))</f>
        <v>0</v>
      </c>
      <c r="C39" s="8">
        <f t="shared" si="17"/>
        <v>0</v>
      </c>
      <c r="D39" s="8">
        <f>IF(LEFT(Timesheet!$A39,4)="0000",0,IF(Timesheet!D39=0,0,IF(ISERROR(FIND(":",Timesheet!D39)),IF(TIME(LEFT(Timesheet!E39,LEN(Timesheet!E39)-2),RIGHT(Timesheet!E39,2),0)-TIME(LEFT(Timesheet!D39,LEN(Timesheet!D39)-2),RIGHT(Timesheet!D39,2),0)&gt;0,TIME(LEFT(Timesheet!E39,LEN(Timesheet!E39)-2),RIGHT(Timesheet!E39,2),0)-TIME(LEFT(Timesheet!D39,LEN(Timesheet!D39)-2),RIGHT(Timesheet!D39,2),0),0.999999999999+TIME(LEFT(Timesheet!E39,LEN(Timesheet!E39)-2),RIGHT(Timesheet!E39,2),0)-TIME(LEFT(Timesheet!D39,LEN(Timesheet!D39)-2),RIGHT(Timesheet!D39,2),0)),IF(Timesheet!E39-Timesheet!D39&gt;0,Timesheet!E39-Timesheet!D39,(0.999999999999-Timesheet!D39)+Timesheet!E39))))</f>
        <v>0</v>
      </c>
      <c r="E39" s="8">
        <f t="shared" si="18"/>
        <v>0</v>
      </c>
      <c r="F39" s="8">
        <f>IF(LEFT(Timesheet!$A39,4)="0000",0,IF(Timesheet!F39=0,0,IF(ISERROR(FIND(":",Timesheet!F39)),IF(TIME(LEFT(Timesheet!G39,LEN(Timesheet!G39)-2),RIGHT(Timesheet!G39,2),0)-TIME(LEFT(Timesheet!F39,LEN(Timesheet!F39)-2),RIGHT(Timesheet!F39,2),0)&gt;0,TIME(LEFT(Timesheet!G39,LEN(Timesheet!G39)-2),RIGHT(Timesheet!G39,2),0)-TIME(LEFT(Timesheet!F39,LEN(Timesheet!F39)-2),RIGHT(Timesheet!F39,2),0),0.999999999999+TIME(LEFT(Timesheet!G39,LEN(Timesheet!G39)-2),RIGHT(Timesheet!G39,2),0)-TIME(LEFT(Timesheet!F39,LEN(Timesheet!F39)-2),RIGHT(Timesheet!F39,2),0)),IF(Timesheet!G39-Timesheet!F39&gt;0,Timesheet!G39-Timesheet!F39,(0.999999999999-Timesheet!F39)+Timesheet!G39))))</f>
        <v>0</v>
      </c>
      <c r="G39" s="8">
        <f t="shared" si="19"/>
        <v>0</v>
      </c>
      <c r="H39" s="8">
        <f>IF(LEFT(Timesheet!$A39,4)="0000",0,IF(Timesheet!H39=0,0,IF(ISERROR(FIND(":",Timesheet!H39)),IF(TIME(LEFT(Timesheet!I39,LEN(Timesheet!I39)-2),RIGHT(Timesheet!I39,2),0)-TIME(LEFT(Timesheet!H39,LEN(Timesheet!H39)-2),RIGHT(Timesheet!H39,2),0)&gt;0,TIME(LEFT(Timesheet!I39,LEN(Timesheet!I39)-2),RIGHT(Timesheet!I39,2),0)-TIME(LEFT(Timesheet!H39,LEN(Timesheet!H39)-2),RIGHT(Timesheet!H39,2),0),0.999999999999+TIME(LEFT(Timesheet!I39,LEN(Timesheet!I39)-2),RIGHT(Timesheet!I39,2),0)-TIME(LEFT(Timesheet!H39,LEN(Timesheet!H39)-2),RIGHT(Timesheet!H39,2),0)),IF(Timesheet!I39-Timesheet!H39&gt;0,Timesheet!I39-Timesheet!H39,(0.999999999999-Timesheet!H39)+Timesheet!I39))))</f>
        <v>0</v>
      </c>
      <c r="I39" s="8">
        <f t="shared" si="20"/>
        <v>0</v>
      </c>
      <c r="J39" s="8">
        <f>IF(LEFT(Timesheet!$A39,4)="0000",0,IF(Timesheet!J39=0,0,IF(ISERROR(FIND(":",Timesheet!J39)),IF(TIME(LEFT(Timesheet!K39,LEN(Timesheet!K39)-2),RIGHT(Timesheet!K39,2),0)-TIME(LEFT(Timesheet!J39,LEN(Timesheet!J39)-2),RIGHT(Timesheet!J39,2),0)&gt;0,TIME(LEFT(Timesheet!K39,LEN(Timesheet!K39)-2),RIGHT(Timesheet!K39,2),0)-TIME(LEFT(Timesheet!J39,LEN(Timesheet!J39)-2),RIGHT(Timesheet!J39,2),0),0.999999999999+TIME(LEFT(Timesheet!K39,LEN(Timesheet!K39)-2),RIGHT(Timesheet!K39,2),0)-TIME(LEFT(Timesheet!J39,LEN(Timesheet!J39)-2),RIGHT(Timesheet!J39,2),0)),IF(Timesheet!K39-Timesheet!J39&gt;0,Timesheet!K39-Timesheet!J39,(0.999999999999-Timesheet!J39)+Timesheet!K39))))</f>
        <v>0</v>
      </c>
      <c r="K39" s="8">
        <f t="shared" si="21"/>
        <v>0</v>
      </c>
      <c r="L39" s="8">
        <f>IF(LEFT(Timesheet!$A39,4)="0000",0,IF(Timesheet!L39=0,0,IF(ISERROR(FIND(":",Timesheet!L39)),IF(TIME(LEFT(Timesheet!M39,LEN(Timesheet!M39)-2),RIGHT(Timesheet!M39,2),0)-TIME(LEFT(Timesheet!L39,LEN(Timesheet!L39)-2),RIGHT(Timesheet!L39,2),0)&gt;0,TIME(LEFT(Timesheet!M39,LEN(Timesheet!M39)-2),RIGHT(Timesheet!M39,2),0)-TIME(LEFT(Timesheet!L39,LEN(Timesheet!L39)-2),RIGHT(Timesheet!L39,2),0),0.999999999999+TIME(LEFT(Timesheet!M39,LEN(Timesheet!M39)-2),RIGHT(Timesheet!M39,2),0)-TIME(LEFT(Timesheet!L39,LEN(Timesheet!L39)-2),RIGHT(Timesheet!L39,2),0)),IF(Timesheet!M39-Timesheet!L39&gt;0,Timesheet!M39-Timesheet!L39,(0.999999999999-Timesheet!L39)+Timesheet!M39))))</f>
        <v>0</v>
      </c>
      <c r="M39" s="8">
        <f t="shared" si="22"/>
        <v>0</v>
      </c>
      <c r="N39" s="8">
        <f>IF(LEFT(Timesheet!$A39,4)="0000",0,IF(Timesheet!N39=0,0,IF(ISERROR(FIND(":",Timesheet!N39)),IF(TIME(LEFT(Timesheet!O39,LEN(Timesheet!O39)-2),RIGHT(Timesheet!O39,2),0)-TIME(LEFT(Timesheet!N39,LEN(Timesheet!N39)-2),RIGHT(Timesheet!N39,2),0)&gt;0,TIME(LEFT(Timesheet!O39,LEN(Timesheet!O39)-2),RIGHT(Timesheet!O39,2),0)-TIME(LEFT(Timesheet!N39,LEN(Timesheet!N39)-2),RIGHT(Timesheet!N39,2),0),0.999999999999+TIME(LEFT(Timesheet!O39,LEN(Timesheet!O39)-2),RIGHT(Timesheet!O39,2),0)-TIME(LEFT(Timesheet!N39,LEN(Timesheet!N39)-2),RIGHT(Timesheet!N39,2),0)),IF(Timesheet!O39-Timesheet!N39&gt;0,Timesheet!O39-Timesheet!N39,(0.999999999999-Timesheet!N39)+Timesheet!O39))))</f>
        <v>0</v>
      </c>
      <c r="O39" s="8">
        <f t="shared" si="23"/>
        <v>0</v>
      </c>
      <c r="P39" s="13">
        <f t="shared" si="24"/>
        <v>0</v>
      </c>
      <c r="Q39" s="8">
        <f>IF(LEFT(Timesheet!$A39,4)="0000",0,IF(Timesheet!Q39=0,0,IF(ISERROR(FIND(":",Timesheet!Q39)),IF(TIME(LEFT(Timesheet!R39,LEN(Timesheet!R39)-2),RIGHT(Timesheet!R39,2),0)-TIME(LEFT(Timesheet!Q39,LEN(Timesheet!Q39)-2),RIGHT(Timesheet!Q39,2),0)&gt;0,TIME(LEFT(Timesheet!R39,LEN(Timesheet!R39)-2),RIGHT(Timesheet!R39,2),0)-TIME(LEFT(Timesheet!Q39,LEN(Timesheet!Q39)-2),RIGHT(Timesheet!Q39,2),0),0.999999999999+TIME(LEFT(Timesheet!R39,LEN(Timesheet!R39)-2),RIGHT(Timesheet!R39,2),0)-TIME(LEFT(Timesheet!Q39,LEN(Timesheet!Q39)-2),RIGHT(Timesheet!Q39,2),0)),IF(Timesheet!R39-Timesheet!Q39&gt;0,Timesheet!R39-Timesheet!Q39,(0.999999999999-Timesheet!Q39)+Timesheet!R39))))</f>
        <v>0</v>
      </c>
      <c r="R39" s="8">
        <f t="shared" si="25"/>
        <v>0</v>
      </c>
      <c r="S39" s="8">
        <f>IF(LEFT(Timesheet!$A39,4)="0000",0,IF(Timesheet!S39=0,0,IF(ISERROR(FIND(":",Timesheet!S39)),IF(TIME(LEFT(Timesheet!T39,LEN(Timesheet!T39)-2),RIGHT(Timesheet!T39,2),0)-TIME(LEFT(Timesheet!S39,LEN(Timesheet!S39)-2),RIGHT(Timesheet!S39,2),0)&gt;0,TIME(LEFT(Timesheet!T39,LEN(Timesheet!T39)-2),RIGHT(Timesheet!T39,2),0)-TIME(LEFT(Timesheet!S39,LEN(Timesheet!S39)-2),RIGHT(Timesheet!S39,2),0),0.999999999999+TIME(LEFT(Timesheet!T39,LEN(Timesheet!T39)-2),RIGHT(Timesheet!T39,2),0)-TIME(LEFT(Timesheet!S39,LEN(Timesheet!S39)-2),RIGHT(Timesheet!S39,2),0)),IF(Timesheet!T39-Timesheet!S39&gt;0,Timesheet!T39-Timesheet!S39,(0.999999999999-Timesheet!S39)+Timesheet!T39))))</f>
        <v>0</v>
      </c>
      <c r="T39" s="8">
        <f t="shared" si="26"/>
        <v>0</v>
      </c>
      <c r="U39" s="8">
        <f>IF(LEFT(Timesheet!$A39,4)="0000",0,IF(Timesheet!U39=0,0,IF(ISERROR(FIND(":",Timesheet!U39)),IF(TIME(LEFT(Timesheet!V39,LEN(Timesheet!V39)-2),RIGHT(Timesheet!V39,2),0)-TIME(LEFT(Timesheet!U39,LEN(Timesheet!U39)-2),RIGHT(Timesheet!U39,2),0)&gt;0,TIME(LEFT(Timesheet!V39,LEN(Timesheet!V39)-2),RIGHT(Timesheet!V39,2),0)-TIME(LEFT(Timesheet!U39,LEN(Timesheet!U39)-2),RIGHT(Timesheet!U39,2),0),0.999999999999+TIME(LEFT(Timesheet!V39,LEN(Timesheet!V39)-2),RIGHT(Timesheet!V39,2),0)-TIME(LEFT(Timesheet!U39,LEN(Timesheet!U39)-2),RIGHT(Timesheet!U39,2),0)),IF(Timesheet!V39-Timesheet!U39&gt;0,Timesheet!V39-Timesheet!U39,(0.999999999999-Timesheet!U39)+Timesheet!V39))))</f>
        <v>0</v>
      </c>
      <c r="V39" s="8">
        <f t="shared" si="27"/>
        <v>0</v>
      </c>
      <c r="W39" s="8">
        <f>IF(LEFT(Timesheet!$A39,4)="0000",0,IF(Timesheet!W39=0,0,IF(ISERROR(FIND(":",Timesheet!W39)),IF(TIME(LEFT(Timesheet!X39,LEN(Timesheet!X39)-2),RIGHT(Timesheet!X39,2),0)-TIME(LEFT(Timesheet!W39,LEN(Timesheet!W39)-2),RIGHT(Timesheet!W39,2),0)&gt;0,TIME(LEFT(Timesheet!X39,LEN(Timesheet!X39)-2),RIGHT(Timesheet!X39,2),0)-TIME(LEFT(Timesheet!W39,LEN(Timesheet!W39)-2),RIGHT(Timesheet!W39,2),0),0.999999999999+TIME(LEFT(Timesheet!X39,LEN(Timesheet!X39)-2),RIGHT(Timesheet!X39,2),0)-TIME(LEFT(Timesheet!W39,LEN(Timesheet!W39)-2),RIGHT(Timesheet!W39,2),0)),IF(Timesheet!X39-Timesheet!W39&gt;0,Timesheet!X39-Timesheet!W39,(0.999999999999-Timesheet!W39)+Timesheet!X39))))</f>
        <v>0</v>
      </c>
      <c r="X39" s="8">
        <f t="shared" si="28"/>
        <v>0</v>
      </c>
      <c r="Y39" s="8">
        <f>IF(LEFT(Timesheet!$A39,4)="0000",0,IF(Timesheet!Y39=0,0,IF(ISERROR(FIND(":",Timesheet!Y39)),IF(TIME(LEFT(Timesheet!Z39,LEN(Timesheet!Z39)-2),RIGHT(Timesheet!Z39,2),0)-TIME(LEFT(Timesheet!Y39,LEN(Timesheet!Y39)-2),RIGHT(Timesheet!Y39,2),0)&gt;0,TIME(LEFT(Timesheet!Z39,LEN(Timesheet!Z39)-2),RIGHT(Timesheet!Z39,2),0)-TIME(LEFT(Timesheet!Y39,LEN(Timesheet!Y39)-2),RIGHT(Timesheet!Y39,2),0),0.999999999999+TIME(LEFT(Timesheet!Z39,LEN(Timesheet!Z39)-2),RIGHT(Timesheet!Z39,2),0)-TIME(LEFT(Timesheet!Y39,LEN(Timesheet!Y39)-2),RIGHT(Timesheet!Y39,2),0)),IF(Timesheet!Z39-Timesheet!Y39&gt;0,Timesheet!Z39-Timesheet!Y39,(0.999999999999-Timesheet!Y39)+Timesheet!Z39))))</f>
        <v>0</v>
      </c>
      <c r="Z39" s="8">
        <f t="shared" si="29"/>
        <v>0</v>
      </c>
      <c r="AA39" s="8">
        <f>IF(LEFT(Timesheet!$A39,4)="0000",0,IF(Timesheet!AA39=0,0,IF(ISERROR(FIND(":",Timesheet!AA39)),IF(TIME(LEFT(Timesheet!AB39,LEN(Timesheet!AB39)-2),RIGHT(Timesheet!AB39,2),0)-TIME(LEFT(Timesheet!AA39,LEN(Timesheet!AA39)-2),RIGHT(Timesheet!AA39,2),0)&gt;0,TIME(LEFT(Timesheet!AB39,LEN(Timesheet!AB39)-2),RIGHT(Timesheet!AB39,2),0)-TIME(LEFT(Timesheet!AA39,LEN(Timesheet!AA39)-2),RIGHT(Timesheet!AA39,2),0),0.999999999999+TIME(LEFT(Timesheet!AB39,LEN(Timesheet!AB39)-2),RIGHT(Timesheet!AB39,2),0)-TIME(LEFT(Timesheet!AA39,LEN(Timesheet!AA39)-2),RIGHT(Timesheet!AA39,2),0)),IF(Timesheet!AB39-Timesheet!AA39&gt;0,Timesheet!AB39-Timesheet!AA39,(0.999999999999-Timesheet!AA39)+Timesheet!AB39))))</f>
        <v>0</v>
      </c>
      <c r="AB39" s="8">
        <f t="shared" si="30"/>
        <v>0</v>
      </c>
      <c r="AC39" s="8">
        <f>IF(LEFT(Timesheet!$A39,4)="0000",0,IF(Timesheet!AC39=0,0,IF(ISERROR(FIND(":",Timesheet!AC39)),IF(TIME(LEFT(Timesheet!AD39,LEN(Timesheet!AD39)-2),RIGHT(Timesheet!AD39,2),0)-TIME(LEFT(Timesheet!AC39,LEN(Timesheet!AC39)-2),RIGHT(Timesheet!AC39,2),0)&gt;0,TIME(LEFT(Timesheet!AD39,LEN(Timesheet!AD39)-2),RIGHT(Timesheet!AD39,2),0)-TIME(LEFT(Timesheet!AC39,LEN(Timesheet!AC39)-2),RIGHT(Timesheet!AC39,2),0),0.999999999999+TIME(LEFT(Timesheet!AD39,LEN(Timesheet!AD39)-2),RIGHT(Timesheet!AD39,2),0)-TIME(LEFT(Timesheet!AC39,LEN(Timesheet!AC39)-2),RIGHT(Timesheet!AC39,2),0)),IF(Timesheet!AD39-Timesheet!AC39&gt;0,Timesheet!AD39-Timesheet!AC39,(0.999999999999-Timesheet!AC39)+Timesheet!AD39))))</f>
        <v>0</v>
      </c>
      <c r="AD39" s="8">
        <f t="shared" si="31"/>
        <v>0</v>
      </c>
      <c r="AE39" s="13">
        <f t="shared" si="15"/>
        <v>0</v>
      </c>
      <c r="AF39" s="59">
        <f t="shared" si="16"/>
        <v>0</v>
      </c>
    </row>
    <row r="40" spans="2:32" ht="12.75">
      <c r="B40" s="8">
        <f>IF(LEFT(Timesheet!$A40,4)="0000",0,IF(Timesheet!B40=0,0,IF(ISERROR(FIND(":",Timesheet!B40)),IF(TIME(LEFT(Timesheet!C40,LEN(Timesheet!C40)-2),RIGHT(Timesheet!C40,2),0)-TIME(LEFT(Timesheet!B40,LEN(Timesheet!B40)-2),RIGHT(Timesheet!B40,2),0)&gt;0,TIME(LEFT(Timesheet!C40,LEN(Timesheet!C40)-2),RIGHT(Timesheet!C40,2),0)-TIME(LEFT(Timesheet!B40,LEN(Timesheet!B40)-2),RIGHT(Timesheet!B40,2),0),0.999999999999+TIME(LEFT(Timesheet!C40,LEN(Timesheet!C40)-2),RIGHT(Timesheet!C40,2),0)-TIME(LEFT(Timesheet!B40,LEN(Timesheet!B40)-2),RIGHT(Timesheet!B40,2),0)),IF(Timesheet!C40-Timesheet!B40&gt;0,Timesheet!C40-Timesheet!B40,(0.999999999999-Timesheet!B40)+Timesheet!C40))))</f>
        <v>0</v>
      </c>
      <c r="C40" s="8">
        <f t="shared" si="17"/>
        <v>0</v>
      </c>
      <c r="D40" s="8">
        <f>IF(LEFT(Timesheet!$A40,4)="0000",0,IF(Timesheet!D40=0,0,IF(ISERROR(FIND(":",Timesheet!D40)),IF(TIME(LEFT(Timesheet!E40,LEN(Timesheet!E40)-2),RIGHT(Timesheet!E40,2),0)-TIME(LEFT(Timesheet!D40,LEN(Timesheet!D40)-2),RIGHT(Timesheet!D40,2),0)&gt;0,TIME(LEFT(Timesheet!E40,LEN(Timesheet!E40)-2),RIGHT(Timesheet!E40,2),0)-TIME(LEFT(Timesheet!D40,LEN(Timesheet!D40)-2),RIGHT(Timesheet!D40,2),0),0.999999999999+TIME(LEFT(Timesheet!E40,LEN(Timesheet!E40)-2),RIGHT(Timesheet!E40,2),0)-TIME(LEFT(Timesheet!D40,LEN(Timesheet!D40)-2),RIGHT(Timesheet!D40,2),0)),IF(Timesheet!E40-Timesheet!D40&gt;0,Timesheet!E40-Timesheet!D40,(0.999999999999-Timesheet!D40)+Timesheet!E40))))</f>
        <v>0</v>
      </c>
      <c r="E40" s="8">
        <f t="shared" si="18"/>
        <v>0</v>
      </c>
      <c r="F40" s="8">
        <f>IF(LEFT(Timesheet!$A40,4)="0000",0,IF(Timesheet!F40=0,0,IF(ISERROR(FIND(":",Timesheet!F40)),IF(TIME(LEFT(Timesheet!G40,LEN(Timesheet!G40)-2),RIGHT(Timesheet!G40,2),0)-TIME(LEFT(Timesheet!F40,LEN(Timesheet!F40)-2),RIGHT(Timesheet!F40,2),0)&gt;0,TIME(LEFT(Timesheet!G40,LEN(Timesheet!G40)-2),RIGHT(Timesheet!G40,2),0)-TIME(LEFT(Timesheet!F40,LEN(Timesheet!F40)-2),RIGHT(Timesheet!F40,2),0),0.999999999999+TIME(LEFT(Timesheet!G40,LEN(Timesheet!G40)-2),RIGHT(Timesheet!G40,2),0)-TIME(LEFT(Timesheet!F40,LEN(Timesheet!F40)-2),RIGHT(Timesheet!F40,2),0)),IF(Timesheet!G40-Timesheet!F40&gt;0,Timesheet!G40-Timesheet!F40,(0.999999999999-Timesheet!F40)+Timesheet!G40))))</f>
        <v>0</v>
      </c>
      <c r="G40" s="8">
        <f t="shared" si="19"/>
        <v>0</v>
      </c>
      <c r="H40" s="8">
        <f>IF(LEFT(Timesheet!$A40,4)="0000",0,IF(Timesheet!H40=0,0,IF(ISERROR(FIND(":",Timesheet!H40)),IF(TIME(LEFT(Timesheet!I40,LEN(Timesheet!I40)-2),RIGHT(Timesheet!I40,2),0)-TIME(LEFT(Timesheet!H40,LEN(Timesheet!H40)-2),RIGHT(Timesheet!H40,2),0)&gt;0,TIME(LEFT(Timesheet!I40,LEN(Timesheet!I40)-2),RIGHT(Timesheet!I40,2),0)-TIME(LEFT(Timesheet!H40,LEN(Timesheet!H40)-2),RIGHT(Timesheet!H40,2),0),0.999999999999+TIME(LEFT(Timesheet!I40,LEN(Timesheet!I40)-2),RIGHT(Timesheet!I40,2),0)-TIME(LEFT(Timesheet!H40,LEN(Timesheet!H40)-2),RIGHT(Timesheet!H40,2),0)),IF(Timesheet!I40-Timesheet!H40&gt;0,Timesheet!I40-Timesheet!H40,(0.999999999999-Timesheet!H40)+Timesheet!I40))))</f>
        <v>0</v>
      </c>
      <c r="I40" s="8">
        <f t="shared" si="20"/>
        <v>0</v>
      </c>
      <c r="J40" s="8">
        <f>IF(LEFT(Timesheet!$A40,4)="0000",0,IF(Timesheet!J40=0,0,IF(ISERROR(FIND(":",Timesheet!J40)),IF(TIME(LEFT(Timesheet!K40,LEN(Timesheet!K40)-2),RIGHT(Timesheet!K40,2),0)-TIME(LEFT(Timesheet!J40,LEN(Timesheet!J40)-2),RIGHT(Timesheet!J40,2),0)&gt;0,TIME(LEFT(Timesheet!K40,LEN(Timesheet!K40)-2),RIGHT(Timesheet!K40,2),0)-TIME(LEFT(Timesheet!J40,LEN(Timesheet!J40)-2),RIGHT(Timesheet!J40,2),0),0.999999999999+TIME(LEFT(Timesheet!K40,LEN(Timesheet!K40)-2),RIGHT(Timesheet!K40,2),0)-TIME(LEFT(Timesheet!J40,LEN(Timesheet!J40)-2),RIGHT(Timesheet!J40,2),0)),IF(Timesheet!K40-Timesheet!J40&gt;0,Timesheet!K40-Timesheet!J40,(0.999999999999-Timesheet!J40)+Timesheet!K40))))</f>
        <v>0</v>
      </c>
      <c r="K40" s="8">
        <f t="shared" si="21"/>
        <v>0</v>
      </c>
      <c r="L40" s="8">
        <f>IF(LEFT(Timesheet!$A40,4)="0000",0,IF(Timesheet!L40=0,0,IF(ISERROR(FIND(":",Timesheet!L40)),IF(TIME(LEFT(Timesheet!M40,LEN(Timesheet!M40)-2),RIGHT(Timesheet!M40,2),0)-TIME(LEFT(Timesheet!L40,LEN(Timesheet!L40)-2),RIGHT(Timesheet!L40,2),0)&gt;0,TIME(LEFT(Timesheet!M40,LEN(Timesheet!M40)-2),RIGHT(Timesheet!M40,2),0)-TIME(LEFT(Timesheet!L40,LEN(Timesheet!L40)-2),RIGHT(Timesheet!L40,2),0),0.999999999999+TIME(LEFT(Timesheet!M40,LEN(Timesheet!M40)-2),RIGHT(Timesheet!M40,2),0)-TIME(LEFT(Timesheet!L40,LEN(Timesheet!L40)-2),RIGHT(Timesheet!L40,2),0)),IF(Timesheet!M40-Timesheet!L40&gt;0,Timesheet!M40-Timesheet!L40,(0.999999999999-Timesheet!L40)+Timesheet!M40))))</f>
        <v>0</v>
      </c>
      <c r="M40" s="8">
        <f t="shared" si="22"/>
        <v>0</v>
      </c>
      <c r="N40" s="8">
        <f>IF(LEFT(Timesheet!$A40,4)="0000",0,IF(Timesheet!N40=0,0,IF(ISERROR(FIND(":",Timesheet!N40)),IF(TIME(LEFT(Timesheet!O40,LEN(Timesheet!O40)-2),RIGHT(Timesheet!O40,2),0)-TIME(LEFT(Timesheet!N40,LEN(Timesheet!N40)-2),RIGHT(Timesheet!N40,2),0)&gt;0,TIME(LEFT(Timesheet!O40,LEN(Timesheet!O40)-2),RIGHT(Timesheet!O40,2),0)-TIME(LEFT(Timesheet!N40,LEN(Timesheet!N40)-2),RIGHT(Timesheet!N40,2),0),0.999999999999+TIME(LEFT(Timesheet!O40,LEN(Timesheet!O40)-2),RIGHT(Timesheet!O40,2),0)-TIME(LEFT(Timesheet!N40,LEN(Timesheet!N40)-2),RIGHT(Timesheet!N40,2),0)),IF(Timesheet!O40-Timesheet!N40&gt;0,Timesheet!O40-Timesheet!N40,(0.999999999999-Timesheet!N40)+Timesheet!O40))))</f>
        <v>0</v>
      </c>
      <c r="O40" s="8">
        <f t="shared" si="23"/>
        <v>0</v>
      </c>
      <c r="P40" s="13">
        <f t="shared" si="24"/>
        <v>0</v>
      </c>
      <c r="Q40" s="8">
        <f>IF(LEFT(Timesheet!$A40,4)="0000",0,IF(Timesheet!Q40=0,0,IF(ISERROR(FIND(":",Timesheet!Q40)),IF(TIME(LEFT(Timesheet!R40,LEN(Timesheet!R40)-2),RIGHT(Timesheet!R40,2),0)-TIME(LEFT(Timesheet!Q40,LEN(Timesheet!Q40)-2),RIGHT(Timesheet!Q40,2),0)&gt;0,TIME(LEFT(Timesheet!R40,LEN(Timesheet!R40)-2),RIGHT(Timesheet!R40,2),0)-TIME(LEFT(Timesheet!Q40,LEN(Timesheet!Q40)-2),RIGHT(Timesheet!Q40,2),0),0.999999999999+TIME(LEFT(Timesheet!R40,LEN(Timesheet!R40)-2),RIGHT(Timesheet!R40,2),0)-TIME(LEFT(Timesheet!Q40,LEN(Timesheet!Q40)-2),RIGHT(Timesheet!Q40,2),0)),IF(Timesheet!R40-Timesheet!Q40&gt;0,Timesheet!R40-Timesheet!Q40,(0.999999999999-Timesheet!Q40)+Timesheet!R40))))</f>
        <v>0</v>
      </c>
      <c r="R40" s="8">
        <f t="shared" si="25"/>
        <v>0</v>
      </c>
      <c r="S40" s="8">
        <f>IF(LEFT(Timesheet!$A40,4)="0000",0,IF(Timesheet!S40=0,0,IF(ISERROR(FIND(":",Timesheet!S40)),IF(TIME(LEFT(Timesheet!T40,LEN(Timesheet!T40)-2),RIGHT(Timesheet!T40,2),0)-TIME(LEFT(Timesheet!S40,LEN(Timesheet!S40)-2),RIGHT(Timesheet!S40,2),0)&gt;0,TIME(LEFT(Timesheet!T40,LEN(Timesheet!T40)-2),RIGHT(Timesheet!T40,2),0)-TIME(LEFT(Timesheet!S40,LEN(Timesheet!S40)-2),RIGHT(Timesheet!S40,2),0),0.999999999999+TIME(LEFT(Timesheet!T40,LEN(Timesheet!T40)-2),RIGHT(Timesheet!T40,2),0)-TIME(LEFT(Timesheet!S40,LEN(Timesheet!S40)-2),RIGHT(Timesheet!S40,2),0)),IF(Timesheet!T40-Timesheet!S40&gt;0,Timesheet!T40-Timesheet!S40,(0.999999999999-Timesheet!S40)+Timesheet!T40))))</f>
        <v>0</v>
      </c>
      <c r="T40" s="8">
        <f t="shared" si="26"/>
        <v>0</v>
      </c>
      <c r="U40" s="8">
        <f>IF(LEFT(Timesheet!$A40,4)="0000",0,IF(Timesheet!U40=0,0,IF(ISERROR(FIND(":",Timesheet!U40)),IF(TIME(LEFT(Timesheet!V40,LEN(Timesheet!V40)-2),RIGHT(Timesheet!V40,2),0)-TIME(LEFT(Timesheet!U40,LEN(Timesheet!U40)-2),RIGHT(Timesheet!U40,2),0)&gt;0,TIME(LEFT(Timesheet!V40,LEN(Timesheet!V40)-2),RIGHT(Timesheet!V40,2),0)-TIME(LEFT(Timesheet!U40,LEN(Timesheet!U40)-2),RIGHT(Timesheet!U40,2),0),0.999999999999+TIME(LEFT(Timesheet!V40,LEN(Timesheet!V40)-2),RIGHT(Timesheet!V40,2),0)-TIME(LEFT(Timesheet!U40,LEN(Timesheet!U40)-2),RIGHT(Timesheet!U40,2),0)),IF(Timesheet!V40-Timesheet!U40&gt;0,Timesheet!V40-Timesheet!U40,(0.999999999999-Timesheet!U40)+Timesheet!V40))))</f>
        <v>0</v>
      </c>
      <c r="V40" s="8">
        <f t="shared" si="27"/>
        <v>0</v>
      </c>
      <c r="W40" s="8">
        <f>IF(LEFT(Timesheet!$A40,4)="0000",0,IF(Timesheet!W40=0,0,IF(ISERROR(FIND(":",Timesheet!W40)),IF(TIME(LEFT(Timesheet!X40,LEN(Timesheet!X40)-2),RIGHT(Timesheet!X40,2),0)-TIME(LEFT(Timesheet!W40,LEN(Timesheet!W40)-2),RIGHT(Timesheet!W40,2),0)&gt;0,TIME(LEFT(Timesheet!X40,LEN(Timesheet!X40)-2),RIGHT(Timesheet!X40,2),0)-TIME(LEFT(Timesheet!W40,LEN(Timesheet!W40)-2),RIGHT(Timesheet!W40,2),0),0.999999999999+TIME(LEFT(Timesheet!X40,LEN(Timesheet!X40)-2),RIGHT(Timesheet!X40,2),0)-TIME(LEFT(Timesheet!W40,LEN(Timesheet!W40)-2),RIGHT(Timesheet!W40,2),0)),IF(Timesheet!X40-Timesheet!W40&gt;0,Timesheet!X40-Timesheet!W40,(0.999999999999-Timesheet!W40)+Timesheet!X40))))</f>
        <v>0</v>
      </c>
      <c r="X40" s="8">
        <f t="shared" si="28"/>
        <v>0</v>
      </c>
      <c r="Y40" s="8">
        <f>IF(LEFT(Timesheet!$A40,4)="0000",0,IF(Timesheet!Y40=0,0,IF(ISERROR(FIND(":",Timesheet!Y40)),IF(TIME(LEFT(Timesheet!Z40,LEN(Timesheet!Z40)-2),RIGHT(Timesheet!Z40,2),0)-TIME(LEFT(Timesheet!Y40,LEN(Timesheet!Y40)-2),RIGHT(Timesheet!Y40,2),0)&gt;0,TIME(LEFT(Timesheet!Z40,LEN(Timesheet!Z40)-2),RIGHT(Timesheet!Z40,2),0)-TIME(LEFT(Timesheet!Y40,LEN(Timesheet!Y40)-2),RIGHT(Timesheet!Y40,2),0),0.999999999999+TIME(LEFT(Timesheet!Z40,LEN(Timesheet!Z40)-2),RIGHT(Timesheet!Z40,2),0)-TIME(LEFT(Timesheet!Y40,LEN(Timesheet!Y40)-2),RIGHT(Timesheet!Y40,2),0)),IF(Timesheet!Z40-Timesheet!Y40&gt;0,Timesheet!Z40-Timesheet!Y40,(0.999999999999-Timesheet!Y40)+Timesheet!Z40))))</f>
        <v>0</v>
      </c>
      <c r="Z40" s="8">
        <f t="shared" si="29"/>
        <v>0</v>
      </c>
      <c r="AA40" s="8">
        <f>IF(LEFT(Timesheet!$A40,4)="0000",0,IF(Timesheet!AA40=0,0,IF(ISERROR(FIND(":",Timesheet!AA40)),IF(TIME(LEFT(Timesheet!AB40,LEN(Timesheet!AB40)-2),RIGHT(Timesheet!AB40,2),0)-TIME(LEFT(Timesheet!AA40,LEN(Timesheet!AA40)-2),RIGHT(Timesheet!AA40,2),0)&gt;0,TIME(LEFT(Timesheet!AB40,LEN(Timesheet!AB40)-2),RIGHT(Timesheet!AB40,2),0)-TIME(LEFT(Timesheet!AA40,LEN(Timesheet!AA40)-2),RIGHT(Timesheet!AA40,2),0),0.999999999999+TIME(LEFT(Timesheet!AB40,LEN(Timesheet!AB40)-2),RIGHT(Timesheet!AB40,2),0)-TIME(LEFT(Timesheet!AA40,LEN(Timesheet!AA40)-2),RIGHT(Timesheet!AA40,2),0)),IF(Timesheet!AB40-Timesheet!AA40&gt;0,Timesheet!AB40-Timesheet!AA40,(0.999999999999-Timesheet!AA40)+Timesheet!AB40))))</f>
        <v>0</v>
      </c>
      <c r="AB40" s="8">
        <f t="shared" si="30"/>
        <v>0</v>
      </c>
      <c r="AC40" s="8">
        <f>IF(LEFT(Timesheet!$A40,4)="0000",0,IF(Timesheet!AC40=0,0,IF(ISERROR(FIND(":",Timesheet!AC40)),IF(TIME(LEFT(Timesheet!AD40,LEN(Timesheet!AD40)-2),RIGHT(Timesheet!AD40,2),0)-TIME(LEFT(Timesheet!AC40,LEN(Timesheet!AC40)-2),RIGHT(Timesheet!AC40,2),0)&gt;0,TIME(LEFT(Timesheet!AD40,LEN(Timesheet!AD40)-2),RIGHT(Timesheet!AD40,2),0)-TIME(LEFT(Timesheet!AC40,LEN(Timesheet!AC40)-2),RIGHT(Timesheet!AC40,2),0),0.999999999999+TIME(LEFT(Timesheet!AD40,LEN(Timesheet!AD40)-2),RIGHT(Timesheet!AD40,2),0)-TIME(LEFT(Timesheet!AC40,LEN(Timesheet!AC40)-2),RIGHT(Timesheet!AC40,2),0)),IF(Timesheet!AD40-Timesheet!AC40&gt;0,Timesheet!AD40-Timesheet!AC40,(0.999999999999-Timesheet!AC40)+Timesheet!AD40))))</f>
        <v>0</v>
      </c>
      <c r="AD40" s="8">
        <f t="shared" si="31"/>
        <v>0</v>
      </c>
      <c r="AE40" s="13">
        <f t="shared" si="15"/>
        <v>0</v>
      </c>
      <c r="AF40" s="59">
        <f t="shared" si="16"/>
        <v>0</v>
      </c>
    </row>
    <row r="41" spans="2:32" s="2" customFormat="1" ht="12.75">
      <c r="B41" s="9"/>
      <c r="C41" s="9">
        <f>SUM(C29:C39)</f>
        <v>0</v>
      </c>
      <c r="D41" s="9"/>
      <c r="E41" s="9">
        <f>SUM(E29:E39)</f>
        <v>0</v>
      </c>
      <c r="F41" s="9"/>
      <c r="G41" s="9">
        <f>SUM(G29:G39)</f>
        <v>0</v>
      </c>
      <c r="H41" s="9"/>
      <c r="I41" s="9">
        <f>SUM(I29:I39)</f>
        <v>0</v>
      </c>
      <c r="J41" s="9"/>
      <c r="K41" s="9">
        <f>SUM(K29:K39)</f>
        <v>0</v>
      </c>
      <c r="L41" s="9"/>
      <c r="M41" s="9">
        <f>SUM(M29:M39)</f>
        <v>0</v>
      </c>
      <c r="N41" s="9"/>
      <c r="O41" s="9">
        <f>SUM(O29:O39)</f>
        <v>0</v>
      </c>
      <c r="P41" s="13">
        <f t="shared" si="24"/>
        <v>0</v>
      </c>
      <c r="Q41" s="9"/>
      <c r="R41" s="9">
        <f>SUM(R29:R39)</f>
        <v>0</v>
      </c>
      <c r="S41" s="9"/>
      <c r="T41" s="9">
        <f>SUM(T29:T39)</f>
        <v>0</v>
      </c>
      <c r="U41" s="9"/>
      <c r="V41" s="9">
        <f>SUM(V29:V39)</f>
        <v>0</v>
      </c>
      <c r="W41" s="9"/>
      <c r="X41" s="9">
        <f>SUM(X29:X39)</f>
        <v>0</v>
      </c>
      <c r="Y41" s="9"/>
      <c r="Z41" s="9">
        <f>SUM(Z29:Z39)</f>
        <v>0</v>
      </c>
      <c r="AA41" s="9"/>
      <c r="AB41" s="9">
        <f>SUM(AB29:AB39)</f>
        <v>0</v>
      </c>
      <c r="AC41" s="9"/>
      <c r="AD41" s="9">
        <f>SUM(AD29:AD39)</f>
        <v>0</v>
      </c>
      <c r="AE41" s="13">
        <f t="shared" si="15"/>
        <v>0</v>
      </c>
      <c r="AF41" s="59">
        <f t="shared" si="16"/>
        <v>0</v>
      </c>
    </row>
    <row r="42" spans="2:32" s="3" customFormat="1" ht="15.75">
      <c r="B42" s="11"/>
      <c r="C42" s="11">
        <f>C41+C25</f>
        <v>0</v>
      </c>
      <c r="D42" s="11"/>
      <c r="E42" s="11">
        <f>E41+E25</f>
        <v>0</v>
      </c>
      <c r="F42" s="11"/>
      <c r="G42" s="11">
        <f>G41+G25</f>
        <v>0</v>
      </c>
      <c r="H42" s="11"/>
      <c r="I42" s="11">
        <f>I41+I25</f>
        <v>0</v>
      </c>
      <c r="J42" s="11"/>
      <c r="K42" s="11">
        <f>K41+K25</f>
        <v>0</v>
      </c>
      <c r="L42" s="11"/>
      <c r="M42" s="11">
        <f>M41+M25</f>
        <v>0</v>
      </c>
      <c r="N42" s="11"/>
      <c r="O42" s="11">
        <f>O41+O25</f>
        <v>0</v>
      </c>
      <c r="P42" s="13">
        <f>C42+E42+G42+I42+K42+M42+O42</f>
        <v>0</v>
      </c>
      <c r="Q42" s="11"/>
      <c r="R42" s="11">
        <f>R41+R25</f>
        <v>0</v>
      </c>
      <c r="S42" s="11"/>
      <c r="T42" s="11">
        <f>T41+T25</f>
        <v>0</v>
      </c>
      <c r="U42" s="11"/>
      <c r="V42" s="11">
        <f>V41+V25</f>
        <v>0</v>
      </c>
      <c r="W42" s="11"/>
      <c r="X42" s="11">
        <f>X41+X25</f>
        <v>0</v>
      </c>
      <c r="Y42" s="11"/>
      <c r="Z42" s="11">
        <f>Z41+Z25</f>
        <v>0</v>
      </c>
      <c r="AA42" s="11"/>
      <c r="AB42" s="11">
        <f>AB41+AB25</f>
        <v>0</v>
      </c>
      <c r="AC42" s="11"/>
      <c r="AD42" s="11">
        <f>AD41+AD25</f>
        <v>0</v>
      </c>
      <c r="AE42" s="15">
        <f>AE25+AE41</f>
        <v>0</v>
      </c>
      <c r="AF42" s="59">
        <f t="shared" si="16"/>
        <v>0</v>
      </c>
    </row>
  </sheetData>
  <sheetProtection password="C2E2" sheet="1" objects="1" scenarios="1" selectLockedCells="1"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7">
      <selection activeCell="A17" sqref="A17:A32"/>
    </sheetView>
  </sheetViews>
  <sheetFormatPr defaultColWidth="9.140625" defaultRowHeight="12.75"/>
  <cols>
    <col min="1" max="1" width="29.00390625" style="0" bestFit="1" customWidth="1"/>
  </cols>
  <sheetData>
    <row r="1" ht="12.75">
      <c r="A1" t="s">
        <v>16</v>
      </c>
    </row>
    <row r="2" ht="12.75">
      <c r="A2" t="s">
        <v>55</v>
      </c>
    </row>
    <row r="5" ht="12.75">
      <c r="A5" t="s">
        <v>48</v>
      </c>
    </row>
    <row r="6" ht="12.75">
      <c r="A6" t="s">
        <v>17</v>
      </c>
    </row>
    <row r="7" ht="12.75">
      <c r="A7" t="s">
        <v>18</v>
      </c>
    </row>
    <row r="8" ht="12.75">
      <c r="A8" t="s">
        <v>46</v>
      </c>
    </row>
    <row r="9" ht="12.75">
      <c r="A9" t="s">
        <v>47</v>
      </c>
    </row>
    <row r="10" ht="12.75">
      <c r="A10" t="s">
        <v>19</v>
      </c>
    </row>
    <row r="11" ht="12.75">
      <c r="A11" t="s">
        <v>77</v>
      </c>
    </row>
    <row r="12" ht="12.75">
      <c r="A12" t="s">
        <v>78</v>
      </c>
    </row>
    <row r="13" ht="12.75">
      <c r="A13" t="s">
        <v>20</v>
      </c>
    </row>
    <row r="17" ht="12.75">
      <c r="A17" t="s">
        <v>21</v>
      </c>
    </row>
    <row r="18" ht="12.75">
      <c r="A18" t="s">
        <v>22</v>
      </c>
    </row>
    <row r="19" ht="12.75">
      <c r="A19" s="152" t="s">
        <v>72</v>
      </c>
    </row>
    <row r="20" ht="12.75">
      <c r="A20" t="s">
        <v>23</v>
      </c>
    </row>
    <row r="21" ht="12.75">
      <c r="A21" t="s">
        <v>40</v>
      </c>
    </row>
    <row r="22" ht="12.75">
      <c r="A22" t="s">
        <v>24</v>
      </c>
    </row>
    <row r="23" ht="12.75">
      <c r="A23" t="s">
        <v>25</v>
      </c>
    </row>
    <row r="24" ht="12.75">
      <c r="A24" t="s">
        <v>41</v>
      </c>
    </row>
    <row r="25" ht="12.75">
      <c r="A25" t="s">
        <v>42</v>
      </c>
    </row>
    <row r="26" ht="12.75">
      <c r="A26" t="s">
        <v>43</v>
      </c>
    </row>
    <row r="27" ht="12.75">
      <c r="A27" t="s">
        <v>44</v>
      </c>
    </row>
    <row r="28" ht="12.75">
      <c r="A28" s="1" t="s">
        <v>15</v>
      </c>
    </row>
    <row r="29" ht="12.75">
      <c r="A29" t="s">
        <v>26</v>
      </c>
    </row>
    <row r="30" ht="12.75">
      <c r="A30" t="s">
        <v>54</v>
      </c>
    </row>
    <row r="31" ht="12.75">
      <c r="A31" t="s">
        <v>55</v>
      </c>
    </row>
    <row r="32" ht="12.75">
      <c r="A32" t="s">
        <v>79</v>
      </c>
    </row>
  </sheetData>
  <sheetProtection password="C2E2" sheet="1" objects="1" scenarios="1" selectLockedCell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Mansfield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 </cp:lastModifiedBy>
  <cp:lastPrinted>2007-05-03T17:32:27Z</cp:lastPrinted>
  <dcterms:created xsi:type="dcterms:W3CDTF">2004-04-15T18:42:40Z</dcterms:created>
  <dcterms:modified xsi:type="dcterms:W3CDTF">2007-09-11T20:12:24Z</dcterms:modified>
  <cp:category/>
  <cp:version/>
  <cp:contentType/>
  <cp:contentStatus/>
</cp:coreProperties>
</file>